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41" i="1" l="1"/>
  <c r="C43" i="1"/>
  <c r="C40" i="1"/>
  <c r="C35" i="1"/>
  <c r="C11" i="1" l="1"/>
  <c r="C32" i="1" l="1"/>
  <c r="C7" i="1" l="1"/>
  <c r="C12" i="1" s="1"/>
</calcChain>
</file>

<file path=xl/sharedStrings.xml><?xml version="1.0" encoding="utf-8"?>
<sst xmlns="http://schemas.openxmlformats.org/spreadsheetml/2006/main" count="44" uniqueCount="44">
  <si>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</si>
  <si>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</si>
  <si>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</si>
  <si>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</si>
  <si>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</si>
  <si>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</si>
  <si>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</si>
  <si>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</si>
  <si>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</si>
  <si>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</si>
  <si>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</si>
  <si>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</si>
  <si>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</si>
  <si>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</si>
  <si>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</si>
  <si>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</si>
  <si>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</si>
  <si>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</si>
  <si>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</si>
  <si>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</si>
  <si>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</si>
  <si>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</si>
  <si>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</si>
  <si>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</si>
  <si>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</si>
  <si>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</si>
  <si>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</si>
  <si>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</si>
  <si>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</si>
  <si>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</si>
  <si>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</si>
  <si>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</si>
  <si>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</si>
  <si>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</si>
  <si>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Materijalni trošk.</t>
  </si>
  <si>
    <t>23.02.2024.</t>
  </si>
  <si>
    <t>ZJZ Timok</t>
  </si>
  <si>
    <t>ZZZR Niš</t>
  </si>
  <si>
    <t>PD Broker</t>
  </si>
  <si>
    <t>Infolab</t>
  </si>
  <si>
    <t>Librosan</t>
  </si>
  <si>
    <t>Ugotehna</t>
  </si>
  <si>
    <t>Lipa</t>
  </si>
  <si>
    <t>NatalyDrogerija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</si>
</sst>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17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53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4" fontId="6" fillId="0" borderId="0" xfId="0" applyNumberFormat="1" applyFont="1"/>
    <xf numFmtId="0" fontId="6" fillId="0" borderId="0" xfId="0" applyFont="1" applyBorder="1"/>
    <xf numFmtId="0" fontId="0" fillId="0" borderId="1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4" fontId="0" fillId="0" borderId="1" xfId="0" applyNumberFormat="1" applyFont="1" applyBorder="1"/>
    <xf numFmtId="0" fontId="8" fillId="0" borderId="1" xfId="0" applyFont="1" applyFill="1" applyBorder="1" applyAlignment="1">
      <alignment horizontal="left" vertical="top" wrapText="1"/>
    </xf>
    <xf numFmtId="167" fontId="8" fillId="0" borderId="1" xfId="0" applyNumberFormat="1" applyFont="1" applyBorder="1" applyAlignment="1">
      <alignment horizontal="right" vertical="top"/>
    </xf>
    <xf numFmtId="0" fontId="16" fillId="0" borderId="1" xfId="0" applyFont="1" applyBorder="1"/>
    <xf numFmtId="167" fontId="0" fillId="0" borderId="1" xfId="0" applyNumberFormat="1" applyFont="1" applyBorder="1"/>
    <xf numFmtId="167" fontId="8" fillId="0" borderId="1" xfId="0" applyNumberFormat="1" applyFont="1" applyFill="1" applyBorder="1" applyAlignment="1">
      <alignment horizontal="right" vertical="top"/>
    </xf>
    <xf numFmtId="4" fontId="6" fillId="0" borderId="0" xfId="0" applyNumberFormat="1" applyFon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abSelected="1" zoomScale="91" zoomScaleNormal="91" workbookViewId="0">
      <selection activeCell="D45" sqref="D45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7.88671875" bestFit="1" customWidth="1"/>
    <col min="5" max="5" width="16.88671875" customWidth="1"/>
    <col min="6" max="6" width="10.109375" bestFit="1" customWidth="1"/>
  </cols>
  <sheetData>
    <row r="1" spans="1:7" ht="18" x14ac:dyDescent="0.35">
      <c r="A1" s="30" t="s">
        <v>0</v>
      </c>
      <c r="B1" s="31" t="s">
        <v>31</v>
      </c>
      <c r="C1" s="3"/>
      <c r="D1" s="30" t="s">
        <v>1</v>
      </c>
      <c r="E1" s="32" t="s">
        <v>35</v>
      </c>
    </row>
    <row r="2" spans="1:7" ht="18" x14ac:dyDescent="0.3">
      <c r="A2" s="37" t="s">
        <v>2</v>
      </c>
      <c r="B2" s="37"/>
      <c r="C2" s="3"/>
      <c r="D2" s="3"/>
      <c r="E2" s="3"/>
    </row>
    <row r="3" spans="1:7" x14ac:dyDescent="0.3">
      <c r="A3" s="4">
        <v>1</v>
      </c>
      <c r="B3" s="4" t="s">
        <v>3</v>
      </c>
      <c r="C3" s="5">
        <v>3853769.52</v>
      </c>
      <c r="D3" s="3"/>
      <c r="E3" s="3"/>
    </row>
    <row r="4" spans="1:7" x14ac:dyDescent="0.3">
      <c r="A4" s="4">
        <v>2</v>
      </c>
      <c r="B4" s="4" t="s">
        <v>4</v>
      </c>
      <c r="C4" s="6">
        <v>0</v>
      </c>
      <c r="D4" s="3"/>
      <c r="E4" s="3"/>
    </row>
    <row r="5" spans="1:7" x14ac:dyDescent="0.3">
      <c r="A5" s="4">
        <v>3</v>
      </c>
      <c r="B5" s="4" t="s">
        <v>5</v>
      </c>
      <c r="C5" s="6">
        <v>0</v>
      </c>
      <c r="D5" s="12"/>
      <c r="E5" s="3"/>
    </row>
    <row r="6" spans="1:7" x14ac:dyDescent="0.3">
      <c r="A6" s="4">
        <v>4</v>
      </c>
      <c r="B6" s="4" t="s">
        <v>6</v>
      </c>
      <c r="C6" s="6">
        <v>0</v>
      </c>
      <c r="D6" s="3"/>
      <c r="E6" s="3"/>
    </row>
    <row r="7" spans="1:7" x14ac:dyDescent="0.3">
      <c r="A7" s="38" t="s">
        <v>7</v>
      </c>
      <c r="B7" s="39"/>
      <c r="C7" s="7">
        <f>SUM(C3:C6)</f>
        <v>3853769.52</v>
      </c>
      <c r="D7" s="3"/>
      <c r="E7" s="3"/>
    </row>
    <row r="8" spans="1:7" ht="18" x14ac:dyDescent="0.3">
      <c r="A8" s="40" t="s">
        <v>8</v>
      </c>
      <c r="B8" s="41"/>
      <c r="C8" s="5"/>
      <c r="D8" s="3"/>
      <c r="E8" s="3"/>
    </row>
    <row r="9" spans="1:7" ht="36" customHeight="1" x14ac:dyDescent="0.3">
      <c r="A9" s="4">
        <v>1</v>
      </c>
      <c r="B9" s="8" t="s">
        <v>32</v>
      </c>
      <c r="C9" s="6">
        <v>313735.59999999998</v>
      </c>
      <c r="D9" s="12"/>
      <c r="E9" s="12"/>
    </row>
    <row r="10" spans="1:7" x14ac:dyDescent="0.3">
      <c r="A10" s="4">
        <v>2</v>
      </c>
      <c r="B10" s="4" t="s">
        <v>9</v>
      </c>
      <c r="C10" s="6">
        <v>0</v>
      </c>
      <c r="D10" s="12"/>
      <c r="E10" s="12"/>
    </row>
    <row r="11" spans="1:7" x14ac:dyDescent="0.3">
      <c r="A11" s="42" t="s">
        <v>10</v>
      </c>
      <c r="B11" s="42"/>
      <c r="C11" s="5">
        <f>C9+C10</f>
        <v>313735.59999999998</v>
      </c>
      <c r="D11" s="3"/>
      <c r="E11" s="3"/>
    </row>
    <row r="12" spans="1:7" x14ac:dyDescent="0.3">
      <c r="A12" s="43" t="s">
        <v>11</v>
      </c>
      <c r="B12" s="44"/>
      <c r="C12" s="5">
        <f>C7-C11</f>
        <v>3540033.92</v>
      </c>
      <c r="D12" s="3"/>
      <c r="E12" s="3"/>
    </row>
    <row r="13" spans="1:7" ht="18" x14ac:dyDescent="0.35">
      <c r="A13" s="45" t="s">
        <v>12</v>
      </c>
      <c r="B13" s="45"/>
      <c r="C13" s="9"/>
      <c r="D13" s="3"/>
      <c r="E13" s="3"/>
    </row>
    <row r="14" spans="1:7" x14ac:dyDescent="0.3">
      <c r="A14" s="4">
        <v>1</v>
      </c>
      <c r="B14" s="4" t="s">
        <v>13</v>
      </c>
      <c r="C14" s="6">
        <v>0</v>
      </c>
      <c r="D14" s="3"/>
      <c r="E14" s="22"/>
      <c r="F14" s="20"/>
      <c r="G14" s="1"/>
    </row>
    <row r="15" spans="1:7" x14ac:dyDescent="0.3">
      <c r="A15" s="4">
        <v>2</v>
      </c>
      <c r="B15" s="4" t="s">
        <v>14</v>
      </c>
      <c r="C15" s="6">
        <v>0</v>
      </c>
      <c r="D15" s="3"/>
      <c r="E15" s="23"/>
      <c r="F15" s="2"/>
      <c r="G15" s="1"/>
    </row>
    <row r="16" spans="1:7" x14ac:dyDescent="0.3">
      <c r="A16" s="4">
        <v>3</v>
      </c>
      <c r="B16" s="4" t="s">
        <v>15</v>
      </c>
      <c r="C16" s="6">
        <v>0</v>
      </c>
      <c r="D16" s="3"/>
      <c r="E16" s="18"/>
      <c r="F16" s="21"/>
      <c r="G16" s="1"/>
    </row>
    <row r="17" spans="1:7" x14ac:dyDescent="0.3">
      <c r="A17" s="4">
        <v>4</v>
      </c>
      <c r="B17" s="4" t="s">
        <v>16</v>
      </c>
      <c r="C17" s="6">
        <v>0</v>
      </c>
      <c r="D17" s="3"/>
      <c r="E17" s="23"/>
      <c r="F17" s="2"/>
      <c r="G17" s="1"/>
    </row>
    <row r="18" spans="1:7" x14ac:dyDescent="0.3">
      <c r="A18" s="4">
        <v>5</v>
      </c>
      <c r="B18" s="4" t="s">
        <v>17</v>
      </c>
      <c r="C18" s="6">
        <v>0</v>
      </c>
      <c r="D18" s="3"/>
      <c r="E18" s="19"/>
      <c r="F18" s="1"/>
      <c r="G18" s="1"/>
    </row>
    <row r="19" spans="1:7" x14ac:dyDescent="0.3">
      <c r="A19" s="4">
        <v>6</v>
      </c>
      <c r="B19" s="4" t="s">
        <v>18</v>
      </c>
      <c r="C19" s="13">
        <v>313735.59999999998</v>
      </c>
      <c r="D19" s="3"/>
      <c r="E19" s="17"/>
      <c r="F19" s="1"/>
      <c r="G19" s="1"/>
    </row>
    <row r="20" spans="1:7" x14ac:dyDescent="0.3">
      <c r="A20" s="10">
        <v>7</v>
      </c>
      <c r="B20" s="10" t="s">
        <v>19</v>
      </c>
      <c r="C20" s="6">
        <v>0</v>
      </c>
      <c r="D20" s="3"/>
      <c r="E20" s="24"/>
      <c r="F20" s="25"/>
      <c r="G20" s="1"/>
    </row>
    <row r="21" spans="1:7" x14ac:dyDescent="0.3">
      <c r="A21" s="10">
        <v>8</v>
      </c>
      <c r="B21" s="10" t="s">
        <v>20</v>
      </c>
      <c r="C21" s="6">
        <v>0</v>
      </c>
      <c r="D21" s="3"/>
      <c r="E21" s="26"/>
      <c r="F21" s="27"/>
      <c r="G21" s="1"/>
    </row>
    <row r="22" spans="1:7" x14ac:dyDescent="0.3">
      <c r="A22" s="10">
        <v>9</v>
      </c>
      <c r="B22" s="10" t="s">
        <v>21</v>
      </c>
      <c r="C22" s="6">
        <v>0</v>
      </c>
      <c r="D22" s="3"/>
      <c r="E22" s="16"/>
      <c r="F22" s="1"/>
      <c r="G22" s="1"/>
    </row>
    <row r="23" spans="1:7" x14ac:dyDescent="0.3">
      <c r="A23" s="10">
        <v>10</v>
      </c>
      <c r="B23" s="10" t="s">
        <v>22</v>
      </c>
      <c r="C23" s="6">
        <v>0</v>
      </c>
      <c r="D23" s="3"/>
      <c r="E23" s="28"/>
      <c r="F23" s="29"/>
      <c r="G23" s="1"/>
    </row>
    <row r="24" spans="1:7" ht="28.2" customHeight="1" x14ac:dyDescent="0.3">
      <c r="A24" s="10">
        <v>11</v>
      </c>
      <c r="B24" s="11" t="s">
        <v>23</v>
      </c>
      <c r="C24" s="6">
        <v>0</v>
      </c>
      <c r="D24" s="3"/>
      <c r="E24" s="16"/>
      <c r="F24" s="1"/>
      <c r="G24" s="1"/>
    </row>
    <row r="25" spans="1:7" ht="24" customHeight="1" x14ac:dyDescent="0.3">
      <c r="A25" s="10">
        <v>12</v>
      </c>
      <c r="B25" s="11" t="s">
        <v>24</v>
      </c>
      <c r="C25" s="6">
        <v>0</v>
      </c>
      <c r="D25" s="3"/>
    </row>
    <row r="26" spans="1:7" ht="15" customHeight="1" x14ac:dyDescent="0.3">
      <c r="A26" s="10">
        <v>13</v>
      </c>
      <c r="B26" s="11" t="s">
        <v>25</v>
      </c>
      <c r="C26" s="6">
        <v>0</v>
      </c>
      <c r="D26" s="3"/>
    </row>
    <row r="27" spans="1:7" ht="18.75" customHeight="1" x14ac:dyDescent="0.3">
      <c r="A27" s="10">
        <v>14</v>
      </c>
      <c r="B27" s="10" t="s">
        <v>26</v>
      </c>
      <c r="C27" s="6">
        <v>0</v>
      </c>
      <c r="D27" s="3"/>
    </row>
    <row r="28" spans="1:7" x14ac:dyDescent="0.3">
      <c r="A28" s="10">
        <v>15</v>
      </c>
      <c r="B28" s="10" t="s">
        <v>27</v>
      </c>
      <c r="C28" s="6">
        <v>0</v>
      </c>
      <c r="D28" s="3"/>
      <c r="G28" s="14"/>
    </row>
    <row r="29" spans="1:7" x14ac:dyDescent="0.3">
      <c r="A29" s="10">
        <v>16</v>
      </c>
      <c r="B29" s="10" t="s">
        <v>28</v>
      </c>
      <c r="C29" s="6">
        <v>0</v>
      </c>
      <c r="D29" s="3"/>
    </row>
    <row r="30" spans="1:7" x14ac:dyDescent="0.3">
      <c r="A30" s="10">
        <v>17</v>
      </c>
      <c r="B30" s="10" t="s">
        <v>29</v>
      </c>
      <c r="C30" s="6">
        <v>0</v>
      </c>
      <c r="D30" s="3"/>
    </row>
    <row r="31" spans="1:7" x14ac:dyDescent="0.3">
      <c r="A31" s="10">
        <v>18</v>
      </c>
      <c r="B31" s="10" t="s">
        <v>33</v>
      </c>
      <c r="C31" s="6">
        <v>0</v>
      </c>
      <c r="D31" s="3"/>
    </row>
    <row r="32" spans="1:7" x14ac:dyDescent="0.3">
      <c r="A32" s="36" t="s">
        <v>30</v>
      </c>
      <c r="B32" s="36"/>
      <c r="C32" s="15">
        <f>SUM(C14:C31)</f>
        <v>313735.59999999998</v>
      </c>
      <c r="D32" s="3"/>
    </row>
    <row r="33" spans="1:3" x14ac:dyDescent="0.3">
      <c r="C33" s="33"/>
    </row>
    <row r="34" spans="1:3" x14ac:dyDescent="0.3">
      <c r="A34" s="14" t="s">
        <v>34</v>
      </c>
    </row>
    <row r="35" spans="1:3" x14ac:dyDescent="0.3">
      <c r="A35" s="1"/>
      <c r="B35" s="35" t="s">
        <v>36</v>
      </c>
      <c r="C35" s="46">
        <f>6380+11540+2500</f>
        <v>20420</v>
      </c>
    </row>
    <row r="36" spans="1:3" x14ac:dyDescent="0.3">
      <c r="A36" s="1"/>
      <c r="B36" s="47" t="s">
        <v>37</v>
      </c>
      <c r="C36" s="48">
        <v>4000</v>
      </c>
    </row>
    <row r="37" spans="1:3" x14ac:dyDescent="0.3">
      <c r="A37" s="1"/>
      <c r="B37" s="47" t="s">
        <v>38</v>
      </c>
      <c r="C37" s="48">
        <v>18804</v>
      </c>
    </row>
    <row r="38" spans="1:3" x14ac:dyDescent="0.3">
      <c r="A38" s="1"/>
      <c r="B38" s="47" t="s">
        <v>39</v>
      </c>
      <c r="C38" s="48">
        <v>114000</v>
      </c>
    </row>
    <row r="39" spans="1:3" x14ac:dyDescent="0.3">
      <c r="A39" s="1"/>
      <c r="B39" s="49" t="s">
        <v>40</v>
      </c>
      <c r="C39" s="48">
        <v>42120</v>
      </c>
    </row>
    <row r="40" spans="1:3" x14ac:dyDescent="0.3">
      <c r="A40" s="1"/>
      <c r="B40" s="49" t="s">
        <v>41</v>
      </c>
      <c r="C40" s="48">
        <f>26408.4*2</f>
        <v>52816.800000000003</v>
      </c>
    </row>
    <row r="41" spans="1:3" x14ac:dyDescent="0.3">
      <c r="A41" s="1"/>
      <c r="B41" s="47" t="s">
        <v>42</v>
      </c>
      <c r="C41" s="50">
        <f>27820+11080+3560+7560</f>
        <v>50020</v>
      </c>
    </row>
    <row r="42" spans="1:3" x14ac:dyDescent="0.3">
      <c r="A42" s="34"/>
      <c r="B42" s="47" t="s">
        <v>43</v>
      </c>
      <c r="C42" s="51">
        <v>11554.8</v>
      </c>
    </row>
    <row r="43" spans="1:3" x14ac:dyDescent="0.3">
      <c r="A43" s="1"/>
      <c r="B43" s="1"/>
      <c r="C43" s="52">
        <f>SUM(C35:C42)</f>
        <v>313735.59999999998</v>
      </c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45" yWindow="677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2024-02-26T06:30:25Z</dcterms:modified>
</cp:coreProperties>
</file>