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81" i="1" l="1"/>
  <c r="C79" i="1"/>
  <c r="C74" i="1"/>
  <c r="C69" i="1"/>
  <c r="C49" i="1"/>
  <c r="C37" i="1" l="1"/>
  <c r="C24" i="1" l="1"/>
  <c r="C16" i="1"/>
  <c r="C4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<sst xmlns="http://schemas.openxmlformats.org/spreadsheetml/2006/main" count="76" uniqueCount="76">
  <si>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</si>
  <si>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</si>
  <si>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</si>
  <si>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</si>
  <si>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</si>
  <si>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</si>
  <si>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</si>
  <si>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</si>
  <si>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</si>
  <si>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</si>
  <si>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</si>
  <si>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</si>
  <si>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</si>
  <si>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</si>
  <si>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</si>
  <si>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</si>
  <si>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</si>
  <si>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</si>
  <si>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</si>
  <si>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</si>
  <si>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</si>
  <si>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</si>
  <si>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</si>
  <si>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</si>
  <si>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</si>
  <si>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</si>
  <si>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</si>
  <si>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</si>
  <si>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</si>
  <si>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</si>
  <si>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</si>
  <si>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</si>
  <si>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</si>
  <si>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</si>
  <si>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07.12.2022.</t>
  </si>
  <si>
    <t>Prevoz</t>
  </si>
  <si>
    <t>Banbus</t>
  </si>
  <si>
    <t>Zaposleni</t>
  </si>
  <si>
    <t>Energenti</t>
  </si>
  <si>
    <t>EPS</t>
  </si>
  <si>
    <t>Ishrana</t>
  </si>
  <si>
    <t>Dakom Doo</t>
  </si>
  <si>
    <t>Milk Hous</t>
  </si>
  <si>
    <t>Južna pruga</t>
  </si>
  <si>
    <t>PTR Sokopek</t>
  </si>
  <si>
    <t>Lovo promet</t>
  </si>
  <si>
    <t>Mihajlović</t>
  </si>
  <si>
    <t>Yumis</t>
  </si>
  <si>
    <t>Mat.i ost.trošk.</t>
  </si>
  <si>
    <t>EPS RTS-taksa</t>
  </si>
  <si>
    <t>eps-kamata-dug</t>
  </si>
  <si>
    <t>Gera elektro</t>
  </si>
  <si>
    <t>JP Pošta</t>
  </si>
  <si>
    <t>Dunav auto</t>
  </si>
  <si>
    <t>Soko M</t>
  </si>
  <si>
    <t xml:space="preserve">Zavod Timok </t>
  </si>
  <si>
    <t>ZZZR Niš</t>
  </si>
  <si>
    <t>IPC</t>
  </si>
  <si>
    <t>Medika  projekt</t>
  </si>
  <si>
    <t>Med.fak.Niš</t>
  </si>
  <si>
    <t>Nataly</t>
  </si>
  <si>
    <t>Lipa</t>
  </si>
  <si>
    <t>Scor</t>
  </si>
  <si>
    <t>JKP Napredak</t>
  </si>
  <si>
    <t>Montažer 030</t>
  </si>
  <si>
    <t>Floor</t>
  </si>
  <si>
    <t>Lekovi</t>
  </si>
  <si>
    <t>Vega</t>
  </si>
  <si>
    <t>Farmalogist</t>
  </si>
  <si>
    <t>Phoenix</t>
  </si>
  <si>
    <t>San.i med.pot.mat.</t>
  </si>
  <si>
    <t>Makler</t>
  </si>
  <si>
    <t>Prizma</t>
  </si>
  <si>
    <t>Farmamedik</t>
  </si>
  <si>
    <t>Ecotrade</t>
  </si>
  <si>
    <t>Trivax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</si>
</sst>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0"/>
      <color indexed="64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9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7" fontId="6" fillId="0" borderId="0" xfId="0" applyNumberFormat="1" applyFont="1" applyBorder="1"/>
    <xf numFmtId="0" fontId="0" fillId="0" borderId="0" xfId="0" applyFill="1" applyBorder="1" applyAlignment="1"/>
    <xf numFmtId="4" fontId="9" fillId="0" borderId="0" xfId="0" applyNumberFormat="1" applyFont="1" applyFill="1" applyBorder="1" applyAlignment="1"/>
    <xf numFmtId="168" fontId="1" fillId="0" borderId="0" xfId="0" applyNumberFormat="1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16" fillId="0" borderId="0" xfId="0" applyNumberFormat="1" applyFont="1" applyFill="1" applyBorder="1" applyAlignment="1"/>
    <xf numFmtId="4" fontId="0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168" fontId="8" fillId="0" borderId="1" xfId="0" applyNumberFormat="1" applyFont="1" applyFill="1" applyBorder="1" applyAlignment="1">
      <alignment horizontal="left" wrapText="1"/>
    </xf>
    <xf numFmtId="167" fontId="1" fillId="0" borderId="1" xfId="0" applyNumberFormat="1" applyFont="1" applyFill="1" applyBorder="1" applyAlignment="1">
      <alignment horizontal="right" vertical="top"/>
    </xf>
    <xf numFmtId="168" fontId="1" fillId="0" borderId="1" xfId="0" applyNumberFormat="1" applyFont="1" applyFill="1" applyBorder="1" applyAlignment="1">
      <alignment horizontal="left" vertical="top" wrapText="1"/>
    </xf>
    <xf numFmtId="167" fontId="18" fillId="0" borderId="0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/>
    <xf numFmtId="4" fontId="9" fillId="0" borderId="1" xfId="0" applyNumberFormat="1" applyFont="1" applyFill="1" applyBorder="1" applyAlignme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Fill="1" applyBorder="1"/>
    <xf numFmtId="0" fontId="0" fillId="0" borderId="1" xfId="0" applyFont="1" applyFill="1" applyBorder="1"/>
    <xf numFmtId="0" fontId="8" fillId="0" borderId="1" xfId="0" applyFont="1" applyFill="1" applyBorder="1" applyAlignment="1">
      <alignment horizontal="left" vertical="top" wrapText="1"/>
    </xf>
    <xf numFmtId="4" fontId="6" fillId="0" borderId="0" xfId="0" applyNumberFormat="1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4" fontId="0" fillId="0" borderId="1" xfId="0" applyNumberFormat="1" applyFill="1" applyBorder="1"/>
    <xf numFmtId="4" fontId="0" fillId="0" borderId="1" xfId="0" applyNumberFormat="1" applyFont="1" applyFill="1" applyBorder="1"/>
    <xf numFmtId="167" fontId="8" fillId="0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left" wrapText="1"/>
    </xf>
    <xf numFmtId="167" fontId="8" fillId="0" borderId="1" xfId="0" applyNumberFormat="1" applyFont="1" applyFill="1" applyBorder="1" applyAlignment="1">
      <alignment horizontal="right"/>
    </xf>
    <xf numFmtId="167" fontId="0" fillId="0" borderId="1" xfId="0" applyNumberFormat="1" applyFont="1" applyFill="1" applyBorder="1" applyAlignment="1"/>
    <xf numFmtId="167" fontId="9" fillId="0" borderId="1" xfId="0" applyNumberFormat="1" applyFont="1" applyFill="1" applyBorder="1" applyAlignment="1">
      <alignment horizontal="right"/>
    </xf>
    <xf numFmtId="167" fontId="8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/>
    <xf numFmtId="0" fontId="0" fillId="0" borderId="1" xfId="0" applyBorder="1"/>
    <xf numFmtId="0" fontId="19" fillId="0" borderId="1" xfId="0" applyFont="1" applyBorder="1"/>
    <xf numFmtId="4" fontId="19" fillId="0" borderId="1" xfId="0" applyNumberFormat="1" applyFont="1" applyBorder="1"/>
    <xf numFmtId="4" fontId="6" fillId="0" borderId="0" xfId="0" applyNumberFormat="1" applyFo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1" xfId="0" applyNumberFormat="1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zoomScale="91" zoomScaleNormal="91" workbookViewId="0">
      <selection activeCell="E63" sqref="E63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62" t="s">
        <v>2</v>
      </c>
      <c r="B2" s="62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3878327.25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f>1052306.82-5150</f>
        <v>1047156.8200000001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5150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3" t="s">
        <v>7</v>
      </c>
      <c r="B7" s="64"/>
      <c r="C7" s="7">
        <f>SUM(C3:C6)</f>
        <v>4930634.07</v>
      </c>
      <c r="D7" s="3"/>
      <c r="E7" s="3"/>
      <c r="F7" s="3"/>
    </row>
    <row r="8" spans="1:8" ht="18" x14ac:dyDescent="0.3">
      <c r="A8" s="65" t="s">
        <v>8</v>
      </c>
      <c r="B8" s="66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3064209.7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7" t="s">
        <v>10</v>
      </c>
      <c r="B11" s="67"/>
      <c r="C11" s="5">
        <f>SUM(C9:C10)</f>
        <v>3064209.7</v>
      </c>
      <c r="D11" s="3"/>
      <c r="E11" s="3"/>
      <c r="F11" s="3"/>
    </row>
    <row r="12" spans="1:8" x14ac:dyDescent="0.3">
      <c r="A12" s="68" t="s">
        <v>11</v>
      </c>
      <c r="B12" s="69"/>
      <c r="C12" s="5">
        <f>C7-C11</f>
        <v>1866424.37</v>
      </c>
      <c r="D12" s="3"/>
      <c r="E12" s="3"/>
      <c r="F12" s="3"/>
    </row>
    <row r="13" spans="1:8" ht="18" x14ac:dyDescent="0.35">
      <c r="A13" s="70" t="s">
        <v>12</v>
      </c>
      <c r="B13" s="70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f>251900+658927.21</f>
        <v>910827.21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604666.56000000006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402536.32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676237.35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307482.26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f>116380+46080</f>
        <v>162460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61" t="s">
        <v>30</v>
      </c>
      <c r="B32" s="61"/>
      <c r="C32" s="17">
        <f>SUM(C14:C31)</f>
        <v>3064209.7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41" t="s">
        <v>35</v>
      </c>
      <c r="B34" s="1"/>
      <c r="C34" s="1"/>
      <c r="D34" s="36"/>
    </row>
    <row r="35" spans="1:4" ht="17.399999999999999" customHeight="1" x14ac:dyDescent="0.3">
      <c r="A35" s="41"/>
      <c r="B35" s="55" t="s">
        <v>36</v>
      </c>
      <c r="C35" s="56">
        <v>251900</v>
      </c>
      <c r="D35" s="2"/>
    </row>
    <row r="36" spans="1:4" x14ac:dyDescent="0.3">
      <c r="A36" s="1"/>
      <c r="B36" s="57" t="s">
        <v>37</v>
      </c>
      <c r="C36" s="56">
        <v>658927.21</v>
      </c>
      <c r="D36" s="2"/>
    </row>
    <row r="37" spans="1:4" x14ac:dyDescent="0.3">
      <c r="A37" s="41"/>
      <c r="B37" s="49"/>
      <c r="C37" s="58">
        <f>SUM(C35:C36)</f>
        <v>910827.21</v>
      </c>
      <c r="D37" s="2"/>
    </row>
    <row r="38" spans="1:4" x14ac:dyDescent="0.3">
      <c r="A38" s="41" t="s">
        <v>38</v>
      </c>
      <c r="B38" s="47"/>
      <c r="C38" s="48"/>
      <c r="D38" s="2"/>
    </row>
    <row r="39" spans="1:4" x14ac:dyDescent="0.3">
      <c r="A39" s="1"/>
      <c r="B39" s="59" t="s">
        <v>39</v>
      </c>
      <c r="C39" s="60">
        <v>604666.56000000006</v>
      </c>
      <c r="D39" s="2"/>
    </row>
    <row r="40" spans="1:4" x14ac:dyDescent="0.3">
      <c r="A40" s="1"/>
      <c r="B40" s="38"/>
      <c r="C40" s="51"/>
    </row>
    <row r="41" spans="1:4" x14ac:dyDescent="0.3">
      <c r="A41" s="41" t="s">
        <v>40</v>
      </c>
      <c r="B41" s="38"/>
      <c r="C41" s="48"/>
    </row>
    <row r="42" spans="1:4" x14ac:dyDescent="0.3">
      <c r="A42" s="42"/>
      <c r="B42" s="71" t="s">
        <v>41</v>
      </c>
      <c r="C42" s="77">
        <v>188106.04</v>
      </c>
      <c r="D42" s="75"/>
    </row>
    <row r="43" spans="1:4" x14ac:dyDescent="0.3">
      <c r="A43" s="42"/>
      <c r="B43" s="71" t="s">
        <v>42</v>
      </c>
      <c r="C43" s="77">
        <v>14001</v>
      </c>
      <c r="D43" s="75"/>
    </row>
    <row r="44" spans="1:4" x14ac:dyDescent="0.3">
      <c r="A44" s="38"/>
      <c r="B44" s="71" t="s">
        <v>43</v>
      </c>
      <c r="C44" s="77">
        <v>35827</v>
      </c>
      <c r="D44" s="75"/>
    </row>
    <row r="45" spans="1:4" x14ac:dyDescent="0.3">
      <c r="A45" s="42"/>
      <c r="B45" s="71" t="s">
        <v>44</v>
      </c>
      <c r="C45" s="77">
        <v>90942.5</v>
      </c>
      <c r="D45" s="75"/>
    </row>
    <row r="46" spans="1:4" x14ac:dyDescent="0.3">
      <c r="A46" s="37"/>
      <c r="B46" s="71" t="s">
        <v>45</v>
      </c>
      <c r="C46" s="77">
        <v>37234.980000000003</v>
      </c>
      <c r="D46" s="75"/>
    </row>
    <row r="47" spans="1:4" x14ac:dyDescent="0.3">
      <c r="A47" s="39"/>
      <c r="B47" s="72" t="s">
        <v>46</v>
      </c>
      <c r="C47" s="78">
        <v>10296</v>
      </c>
      <c r="D47" s="54"/>
    </row>
    <row r="48" spans="1:4" x14ac:dyDescent="0.3">
      <c r="A48" s="44"/>
      <c r="B48" s="73" t="s">
        <v>47</v>
      </c>
      <c r="C48" s="79">
        <v>26128.799999999999</v>
      </c>
      <c r="D48" s="90"/>
    </row>
    <row r="49" spans="1:4" x14ac:dyDescent="0.3">
      <c r="A49" s="38"/>
      <c r="B49" s="53"/>
      <c r="C49" s="74">
        <f>SUM(C42:C48)</f>
        <v>402536.32</v>
      </c>
      <c r="D49" s="75"/>
    </row>
    <row r="50" spans="1:4" x14ac:dyDescent="0.3">
      <c r="A50" s="76" t="s">
        <v>48</v>
      </c>
      <c r="B50" s="54"/>
      <c r="C50" s="52"/>
      <c r="D50" s="75"/>
    </row>
    <row r="51" spans="1:4" x14ac:dyDescent="0.3">
      <c r="A51" s="39"/>
      <c r="B51" s="49"/>
      <c r="C51" s="25"/>
      <c r="D51" s="75"/>
    </row>
    <row r="52" spans="1:4" x14ac:dyDescent="0.3">
      <c r="A52" s="39"/>
      <c r="B52" s="59" t="s">
        <v>49</v>
      </c>
      <c r="C52" s="60">
        <v>1196</v>
      </c>
      <c r="D52" s="38"/>
    </row>
    <row r="53" spans="1:4" x14ac:dyDescent="0.3">
      <c r="A53" s="39"/>
      <c r="B53" s="80" t="s">
        <v>50</v>
      </c>
      <c r="C53" s="81">
        <v>17.04</v>
      </c>
      <c r="D53" s="39"/>
    </row>
    <row r="54" spans="1:4" x14ac:dyDescent="0.3">
      <c r="A54" s="50"/>
      <c r="B54" s="80" t="s">
        <v>51</v>
      </c>
      <c r="C54" s="81">
        <v>2100</v>
      </c>
      <c r="D54" s="39"/>
    </row>
    <row r="55" spans="1:4" x14ac:dyDescent="0.3">
      <c r="A55" s="40"/>
      <c r="B55" s="59" t="s">
        <v>52</v>
      </c>
      <c r="C55" s="60">
        <v>14244</v>
      </c>
      <c r="D55" s="38"/>
    </row>
    <row r="56" spans="1:4" x14ac:dyDescent="0.3">
      <c r="A56" s="38"/>
      <c r="B56" s="59" t="s">
        <v>53</v>
      </c>
      <c r="C56" s="60">
        <v>5800</v>
      </c>
      <c r="D56" s="38"/>
    </row>
    <row r="57" spans="1:4" x14ac:dyDescent="0.3">
      <c r="A57" s="1"/>
      <c r="B57" s="80" t="s">
        <v>54</v>
      </c>
      <c r="C57" s="81">
        <v>5989.99</v>
      </c>
      <c r="D57" s="39"/>
    </row>
    <row r="58" spans="1:4" x14ac:dyDescent="0.3">
      <c r="A58" s="1"/>
      <c r="B58" s="80" t="s">
        <v>55</v>
      </c>
      <c r="C58" s="81">
        <v>7000</v>
      </c>
      <c r="D58" s="39"/>
    </row>
    <row r="59" spans="1:4" x14ac:dyDescent="0.3">
      <c r="A59" s="27"/>
      <c r="B59" s="80" t="s">
        <v>56</v>
      </c>
      <c r="C59" s="81">
        <v>3500</v>
      </c>
      <c r="D59" s="39"/>
    </row>
    <row r="60" spans="1:4" x14ac:dyDescent="0.3">
      <c r="A60" s="45"/>
      <c r="B60" s="55" t="s">
        <v>57</v>
      </c>
      <c r="C60" s="82">
        <v>27400</v>
      </c>
      <c r="D60" s="40"/>
    </row>
    <row r="61" spans="1:4" x14ac:dyDescent="0.3">
      <c r="A61" s="45"/>
      <c r="B61" s="55" t="s">
        <v>58</v>
      </c>
      <c r="C61" s="60">
        <v>91000</v>
      </c>
      <c r="D61" s="40"/>
    </row>
    <row r="62" spans="1:4" x14ac:dyDescent="0.3">
      <c r="A62" s="27"/>
      <c r="B62" s="59" t="s">
        <v>59</v>
      </c>
      <c r="C62" s="83">
        <v>57500</v>
      </c>
      <c r="D62" s="38"/>
    </row>
    <row r="63" spans="1:4" x14ac:dyDescent="0.3">
      <c r="A63" s="27"/>
      <c r="B63" s="59" t="s">
        <v>60</v>
      </c>
      <c r="C63" s="60">
        <v>79384.800000000003</v>
      </c>
      <c r="D63" s="38"/>
    </row>
    <row r="64" spans="1:4" x14ac:dyDescent="0.3">
      <c r="A64" s="27"/>
      <c r="B64" s="59" t="s">
        <v>61</v>
      </c>
      <c r="C64" s="60">
        <v>20109.939999999999</v>
      </c>
      <c r="D64" s="38"/>
    </row>
    <row r="65" spans="1:4" x14ac:dyDescent="0.3">
      <c r="A65" s="1"/>
      <c r="B65" s="55" t="s">
        <v>62</v>
      </c>
      <c r="C65" s="60">
        <v>60000</v>
      </c>
      <c r="D65" s="40"/>
    </row>
    <row r="66" spans="1:4" x14ac:dyDescent="0.3">
      <c r="A66" s="1"/>
      <c r="B66" s="55" t="s">
        <v>63</v>
      </c>
      <c r="C66" s="92">
        <v>1925.58</v>
      </c>
      <c r="D66" s="40"/>
    </row>
    <row r="67" spans="1:4" x14ac:dyDescent="0.3">
      <c r="A67" s="1"/>
      <c r="B67" s="80" t="s">
        <v>64</v>
      </c>
      <c r="C67" s="81">
        <v>293720</v>
      </c>
      <c r="D67" s="39"/>
    </row>
    <row r="68" spans="1:4" x14ac:dyDescent="0.3">
      <c r="A68" s="1"/>
      <c r="B68" s="72" t="s">
        <v>65</v>
      </c>
      <c r="C68" s="78">
        <v>5350</v>
      </c>
      <c r="D68" s="54"/>
    </row>
    <row r="69" spans="1:4" x14ac:dyDescent="0.3">
      <c r="A69" s="1"/>
      <c r="B69" s="1"/>
      <c r="C69" s="43">
        <f>SUM(C52:C68)</f>
        <v>676237.35000000009</v>
      </c>
      <c r="D69" s="1"/>
    </row>
    <row r="70" spans="1:4" x14ac:dyDescent="0.3">
      <c r="A70" s="41" t="s">
        <v>66</v>
      </c>
      <c r="B70" s="1"/>
      <c r="C70" s="1"/>
      <c r="D70" s="1"/>
    </row>
    <row r="71" spans="1:4" x14ac:dyDescent="0.3">
      <c r="A71" s="1"/>
      <c r="B71" s="73" t="s">
        <v>67</v>
      </c>
      <c r="C71" s="84">
        <v>191903.13</v>
      </c>
      <c r="D71" s="27"/>
    </row>
    <row r="72" spans="1:4" x14ac:dyDescent="0.3">
      <c r="A72" s="1"/>
      <c r="B72" s="73" t="s">
        <v>68</v>
      </c>
      <c r="C72" s="84">
        <v>17155.16</v>
      </c>
      <c r="D72" s="27"/>
    </row>
    <row r="73" spans="1:4" x14ac:dyDescent="0.3">
      <c r="A73" s="1"/>
      <c r="B73" s="73" t="s">
        <v>69</v>
      </c>
      <c r="C73" s="84">
        <v>98423.97</v>
      </c>
      <c r="D73" s="27"/>
    </row>
    <row r="74" spans="1:4" x14ac:dyDescent="0.3">
      <c r="A74" s="1"/>
      <c r="B74" s="1"/>
      <c r="C74" s="46">
        <f>SUM(C71:C73)</f>
        <v>307482.26</v>
      </c>
      <c r="D74" s="1"/>
    </row>
    <row r="75" spans="1:4" x14ac:dyDescent="0.3">
      <c r="A75" s="16" t="s">
        <v>70</v>
      </c>
      <c r="D75" s="1"/>
    </row>
    <row r="76" spans="1:4" x14ac:dyDescent="0.3">
      <c r="B76" s="87" t="s">
        <v>71</v>
      </c>
      <c r="C76" s="88">
        <v>46080</v>
      </c>
      <c r="D76" s="91"/>
    </row>
    <row r="77" spans="1:4" x14ac:dyDescent="0.3">
      <c r="B77" s="86" t="s">
        <v>72</v>
      </c>
      <c r="C77" s="85">
        <v>55440</v>
      </c>
      <c r="D77" s="1"/>
    </row>
    <row r="78" spans="1:4" x14ac:dyDescent="0.3">
      <c r="B78" s="86" t="s">
        <v>73</v>
      </c>
      <c r="C78" s="85">
        <v>36720</v>
      </c>
      <c r="D78" s="1"/>
    </row>
    <row r="79" spans="1:4" x14ac:dyDescent="0.3">
      <c r="B79" s="86" t="s">
        <v>74</v>
      </c>
      <c r="C79" s="85">
        <f>12430+1800*2+4740</f>
        <v>20770</v>
      </c>
      <c r="D79" s="1"/>
    </row>
    <row r="80" spans="1:4" x14ac:dyDescent="0.3">
      <c r="B80" s="86" t="s">
        <v>75</v>
      </c>
      <c r="C80" s="85">
        <v>3450</v>
      </c>
      <c r="D80" s="1"/>
    </row>
    <row r="81" spans="3:4" x14ac:dyDescent="0.3">
      <c r="C81" s="89">
        <f>SUM(C76:C80)</f>
        <v>162460</v>
      </c>
      <c r="D81" s="1"/>
    </row>
    <row r="82" spans="3:4" x14ac:dyDescent="0.3">
      <c r="D82" s="1"/>
    </row>
    <row r="83" spans="3:4" x14ac:dyDescent="0.3">
      <c r="D83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2022-12-09T08:22:11Z</dcterms:modified>
</cp:coreProperties>
</file>