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0" i="1" l="1"/>
  <c r="C49" i="1"/>
  <c r="C47" i="1"/>
  <c r="C44" i="1"/>
  <c r="C42" i="1"/>
  <c r="C41" i="1"/>
  <c r="C10" i="1" l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<sst xmlns="http://schemas.openxmlformats.org/spreadsheetml/2006/main" count="49" uniqueCount="48">
  <si>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</si>
  <si>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</si>
  <si>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</si>
  <si>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</si>
  <si>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</si>
  <si>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</si>
  <si>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</si>
  <si>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</si>
  <si>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</si>
  <si>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</si>
  <si>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</si>
  <si>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</si>
  <si>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</si>
  <si>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</si>
  <si>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</si>
  <si>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</si>
  <si>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</si>
  <si>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</si>
  <si>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</si>
  <si>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</si>
  <si>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</si>
  <si>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</si>
  <si>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</si>
  <si>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</si>
  <si>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</si>
  <si>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</si>
  <si>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</si>
  <si>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</si>
  <si>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</si>
  <si>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</si>
  <si>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</si>
  <si>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</si>
  <si>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</si>
  <si>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</si>
  <si>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20.04.2022.</t>
  </si>
  <si>
    <t>Materijalni troškovi</t>
  </si>
  <si>
    <t>A1</t>
  </si>
  <si>
    <t>Total tv</t>
  </si>
  <si>
    <t>Telekom</t>
  </si>
  <si>
    <t>Belac</t>
  </si>
  <si>
    <t>Montažer</t>
  </si>
  <si>
    <t>Projekt technik</t>
  </si>
  <si>
    <t>MF-naknade</t>
  </si>
  <si>
    <t>Lekovi</t>
  </si>
  <si>
    <t>Adonis SP</t>
  </si>
  <si>
    <t>Phoenix SP</t>
  </si>
  <si>
    <t>Vega SP</t>
  </si>
  <si>
    <t>Sanitetski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</si>
</sst>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64"/>
      <name val="Calibri"/>
      <family val="2"/>
    </font>
    <font>
      <b/>
      <sz val="11"/>
      <color indexed="6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1" fillId="2" borderId="1" xfId="0" applyNumberFormat="1" applyFont="1" applyFill="1" applyBorder="1" applyAlignment="1">
      <alignment horizontal="left" vertical="top" wrapText="1"/>
    </xf>
    <xf numFmtId="4" fontId="0" fillId="0" borderId="1" xfId="0" applyNumberFormat="1" applyBorder="1"/>
    <xf numFmtId="167" fontId="17" fillId="0" borderId="0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6" fillId="0" borderId="0" xfId="0" applyNumberFormat="1" applyFont="1"/>
    <xf numFmtId="0" fontId="13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23" zoomScale="91" zoomScaleNormal="91" workbookViewId="0">
      <selection activeCell="F39" sqref="F3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5" t="s">
        <v>2</v>
      </c>
      <c r="B2" s="4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6070334.4100000001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9515.2900000000009</v>
      </c>
      <c r="D6" s="3"/>
      <c r="E6" s="3"/>
      <c r="F6" s="3"/>
    </row>
    <row r="7" spans="1:8" x14ac:dyDescent="0.3">
      <c r="A7" s="46" t="s">
        <v>7</v>
      </c>
      <c r="B7" s="47"/>
      <c r="C7" s="7">
        <f>SUM(C3:C6)</f>
        <v>6079849.7000000002</v>
      </c>
      <c r="D7" s="3"/>
      <c r="E7" s="3"/>
      <c r="F7" s="3"/>
    </row>
    <row r="8" spans="1:8" ht="18" x14ac:dyDescent="0.3">
      <c r="A8" s="48" t="s">
        <v>8</v>
      </c>
      <c r="B8" s="4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718220.77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f>6360+5853.17</f>
        <v>12213.17</v>
      </c>
      <c r="D10" s="3"/>
      <c r="E10" s="14"/>
      <c r="F10" s="14"/>
    </row>
    <row r="11" spans="1:8" x14ac:dyDescent="0.3">
      <c r="A11" s="50" t="s">
        <v>10</v>
      </c>
      <c r="B11" s="50"/>
      <c r="C11" s="5">
        <f>SUM(C9:C10)</f>
        <v>730433.94000000006</v>
      </c>
      <c r="D11" s="3"/>
      <c r="E11" s="3"/>
      <c r="F11" s="3"/>
    </row>
    <row r="12" spans="1:8" x14ac:dyDescent="0.3">
      <c r="A12" s="51" t="s">
        <v>11</v>
      </c>
      <c r="B12" s="52"/>
      <c r="C12" s="5">
        <f>C7-C11</f>
        <v>5349415.76</v>
      </c>
      <c r="D12" s="3"/>
      <c r="E12" s="3"/>
      <c r="F12" s="3"/>
    </row>
    <row r="13" spans="1:8" ht="18" x14ac:dyDescent="0.35">
      <c r="A13" s="53" t="s">
        <v>12</v>
      </c>
      <c r="B13" s="5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718220.77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5853.17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6360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4" t="s">
        <v>30</v>
      </c>
      <c r="B32" s="44"/>
      <c r="C32" s="17">
        <f>SUM(C14:C31)</f>
        <v>730433.94000000006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0" t="s">
        <v>35</v>
      </c>
      <c r="B34" s="2"/>
      <c r="C34" s="41"/>
      <c r="D34" s="1"/>
    </row>
    <row r="35" spans="1:4" ht="17.399999999999999" customHeight="1" x14ac:dyDescent="0.3">
      <c r="A35" s="40"/>
      <c r="B35" s="54" t="s">
        <v>36</v>
      </c>
      <c r="C35" s="55">
        <v>816</v>
      </c>
      <c r="D35" s="36"/>
    </row>
    <row r="36" spans="1:4" x14ac:dyDescent="0.3">
      <c r="A36" s="1"/>
      <c r="B36" s="54" t="s">
        <v>37</v>
      </c>
      <c r="C36" s="55">
        <v>3970</v>
      </c>
      <c r="D36" s="36"/>
    </row>
    <row r="37" spans="1:4" x14ac:dyDescent="0.3">
      <c r="A37" s="40"/>
      <c r="B37" s="54" t="s">
        <v>38</v>
      </c>
      <c r="C37" s="55">
        <v>37373.410000000003</v>
      </c>
      <c r="D37" s="36"/>
    </row>
    <row r="38" spans="1:4" x14ac:dyDescent="0.3">
      <c r="A38" s="1"/>
      <c r="B38" s="54" t="s">
        <v>39</v>
      </c>
      <c r="C38" s="55">
        <v>216000</v>
      </c>
      <c r="D38" s="36"/>
    </row>
    <row r="39" spans="1:4" x14ac:dyDescent="0.3">
      <c r="A39" s="1"/>
      <c r="B39" s="54" t="s">
        <v>40</v>
      </c>
      <c r="C39" s="55">
        <v>150000</v>
      </c>
      <c r="D39" s="36"/>
    </row>
    <row r="40" spans="1:4" x14ac:dyDescent="0.3">
      <c r="A40" s="40"/>
      <c r="B40" s="54" t="s">
        <v>41</v>
      </c>
      <c r="C40" s="55">
        <v>300000</v>
      </c>
      <c r="D40" s="36"/>
    </row>
    <row r="41" spans="1:4" x14ac:dyDescent="0.3">
      <c r="A41" s="1"/>
      <c r="B41" s="54" t="s">
        <v>42</v>
      </c>
      <c r="C41" s="55">
        <f>9763.61+297.75</f>
        <v>10061.36</v>
      </c>
      <c r="D41" s="36"/>
    </row>
    <row r="42" spans="1:4" x14ac:dyDescent="0.3">
      <c r="B42" s="42"/>
      <c r="C42" s="56">
        <f>SUM(C35:C41)</f>
        <v>718220.77</v>
      </c>
      <c r="D42" s="2"/>
    </row>
    <row r="43" spans="1:4" x14ac:dyDescent="0.3">
      <c r="A43" s="16" t="s">
        <v>43</v>
      </c>
      <c r="B43" s="42"/>
      <c r="C43" s="43"/>
      <c r="D43" s="2"/>
    </row>
    <row r="44" spans="1:4" x14ac:dyDescent="0.3">
      <c r="B44" s="57" t="s">
        <v>44</v>
      </c>
      <c r="C44" s="58">
        <f>290+725</f>
        <v>1015</v>
      </c>
      <c r="D44" s="29"/>
    </row>
    <row r="45" spans="1:4" x14ac:dyDescent="0.3">
      <c r="B45" s="57" t="s">
        <v>45</v>
      </c>
      <c r="C45" s="58">
        <v>4607.43</v>
      </c>
      <c r="D45" s="29"/>
    </row>
    <row r="46" spans="1:4" x14ac:dyDescent="0.3">
      <c r="B46" s="57" t="s">
        <v>46</v>
      </c>
      <c r="C46" s="58">
        <v>230.74</v>
      </c>
      <c r="D46" s="29"/>
    </row>
    <row r="47" spans="1:4" x14ac:dyDescent="0.3">
      <c r="C47" s="59">
        <f>SUM(C44:C46)</f>
        <v>5853.17</v>
      </c>
      <c r="D47" s="36"/>
    </row>
    <row r="48" spans="1:4" x14ac:dyDescent="0.3">
      <c r="A48" s="16" t="s">
        <v>47</v>
      </c>
      <c r="D48" s="36"/>
    </row>
    <row r="49" spans="2:4" x14ac:dyDescent="0.3">
      <c r="B49" s="61" t="s">
        <v>44</v>
      </c>
      <c r="C49" s="58">
        <f>1470*3+1950</f>
        <v>6360</v>
      </c>
      <c r="D49" s="60"/>
    </row>
    <row r="50" spans="2:4" x14ac:dyDescent="0.3">
      <c r="C50" s="59">
        <f>SUM(C49)</f>
        <v>6360</v>
      </c>
      <c r="D50" s="36"/>
    </row>
    <row r="51" spans="2:4" x14ac:dyDescent="0.3">
      <c r="D51" s="36"/>
    </row>
    <row r="52" spans="2:4" x14ac:dyDescent="0.3">
      <c r="D52" s="36"/>
    </row>
    <row r="53" spans="2:4" x14ac:dyDescent="0.3">
      <c r="D53" s="36"/>
    </row>
    <row r="54" spans="2:4" x14ac:dyDescent="0.3">
      <c r="D54" s="39"/>
    </row>
    <row r="55" spans="2:4" x14ac:dyDescent="0.3">
      <c r="D55" s="39"/>
    </row>
    <row r="56" spans="2:4" x14ac:dyDescent="0.3">
      <c r="D56" s="39"/>
    </row>
    <row r="57" spans="2:4" x14ac:dyDescent="0.3">
      <c r="D57" s="36"/>
    </row>
    <row r="58" spans="2:4" x14ac:dyDescent="0.3">
      <c r="D58" s="36"/>
    </row>
    <row r="59" spans="2:4" x14ac:dyDescent="0.3">
      <c r="D59" s="32"/>
    </row>
    <row r="60" spans="2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2022-04-26T05:43:20Z</dcterms:modified>
</cp:coreProperties>
</file>