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9" i="1" l="1"/>
  <c r="C58" i="1"/>
  <c r="C66" i="1"/>
  <c r="C49" i="1"/>
  <c r="C43" i="1"/>
  <c r="C19" i="1" l="1"/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<sst xmlns="http://schemas.openxmlformats.org/spreadsheetml/2006/main" count="66" uniqueCount="65">
  <si>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</si>
  <si>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</si>
  <si>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</si>
  <si>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</si>
  <si>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</si>
  <si>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</si>
  <si>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</si>
  <si>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</si>
  <si>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</si>
  <si>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</si>
  <si>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</si>
  <si>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</si>
  <si>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</si>
  <si>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</si>
  <si>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</si>
  <si>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</si>
  <si>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</si>
  <si>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</si>
  <si>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</si>
  <si>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</si>
  <si>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</si>
  <si>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</si>
  <si>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</si>
  <si>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</si>
  <si>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</si>
  <si>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</si>
  <si>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</si>
  <si>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</si>
  <si>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</si>
  <si>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</si>
  <si>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</si>
  <si>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</si>
  <si>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</si>
  <si>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20.11.2020.</t>
  </si>
  <si>
    <t>Energenti</t>
  </si>
  <si>
    <t>NIS- plin NS</t>
  </si>
  <si>
    <t>STR Mihajlovic</t>
  </si>
  <si>
    <t>Milk House</t>
  </si>
  <si>
    <t xml:space="preserve">Juzna pruga DOO </t>
  </si>
  <si>
    <t>TIS Mitrovic</t>
  </si>
  <si>
    <t>Lovo promet</t>
  </si>
  <si>
    <t>PTR Sokopek</t>
  </si>
  <si>
    <t>Ishrana</t>
  </si>
  <si>
    <t>Sinofarm doo</t>
  </si>
  <si>
    <t>Metreco d.o.o</t>
  </si>
  <si>
    <t>Grosis</t>
  </si>
  <si>
    <t>Farmalogist</t>
  </si>
  <si>
    <t>Sanitet.mater.</t>
  </si>
  <si>
    <t>Licentis</t>
  </si>
  <si>
    <t>Vega</t>
  </si>
  <si>
    <t>Inpharm</t>
  </si>
  <si>
    <t>Phoenix</t>
  </si>
  <si>
    <t>Adoc</t>
  </si>
  <si>
    <t>Amicus</t>
  </si>
  <si>
    <t>Lekovi</t>
  </si>
  <si>
    <t>Solidarna pomoć</t>
  </si>
  <si>
    <t>Nataly Drogerija TR</t>
  </si>
  <si>
    <t>Librosan</t>
  </si>
  <si>
    <t>S2N"PRO TRADE"DOO</t>
  </si>
  <si>
    <t>zzzr Niš</t>
  </si>
  <si>
    <t xml:space="preserve">Ugotehna 037 </t>
  </si>
  <si>
    <t xml:space="preserve"> TIMOK Zaječar</t>
  </si>
  <si>
    <t>IPC</t>
  </si>
  <si>
    <t>Solidarna pomoć-porodilje</t>
  </si>
  <si>
    <t>Materijalni I ost.trošk.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</si>
</sst>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theme="8" tint="-0.249977111117893"/>
      <name val="Tahoma"/>
      <family val="2"/>
    </font>
    <font>
      <b/>
      <sz val="10"/>
      <color theme="8" tint="-0.499984740745262"/>
      <name val="Arial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  <charset val="238"/>
    </font>
    <font>
      <sz val="10"/>
      <color rgb="FF7030A0"/>
      <name val="Arial"/>
      <family val="2"/>
    </font>
    <font>
      <sz val="10"/>
      <color rgb="FF0070C0"/>
      <name val="Tahoma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11" fillId="0" borderId="0" xfId="0" applyFont="1" applyFill="1" applyBorder="1"/>
    <xf numFmtId="4" fontId="11" fillId="0" borderId="0" xfId="0" applyNumberFormat="1" applyFont="1" applyBorder="1"/>
    <xf numFmtId="4" fontId="0" fillId="0" borderId="0" xfId="0" applyNumberFormat="1" applyBorder="1"/>
    <xf numFmtId="4" fontId="8" fillId="0" borderId="0" xfId="0" applyNumberFormat="1" applyFont="1" applyBorder="1"/>
    <xf numFmtId="0" fontId="16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4" fontId="17" fillId="0" borderId="0" xfId="0" applyNumberFormat="1" applyFont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4" fontId="10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4" fontId="18" fillId="0" borderId="0" xfId="0" applyNumberFormat="1" applyFont="1" applyBorder="1" applyAlignment="1">
      <alignment horizontal="right" vertical="top"/>
    </xf>
    <xf numFmtId="0" fontId="19" fillId="0" borderId="0" xfId="0" applyFont="1" applyBorder="1"/>
    <xf numFmtId="0" fontId="20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Fill="1" applyBorder="1"/>
    <xf numFmtId="167" fontId="8" fillId="0" borderId="0" xfId="0" applyNumberFormat="1" applyFont="1" applyBorder="1"/>
    <xf numFmtId="4" fontId="21" fillId="0" borderId="2" xfId="0" applyNumberFormat="1" applyFont="1" applyFill="1" applyBorder="1"/>
    <xf numFmtId="0" fontId="22" fillId="0" borderId="1" xfId="0" applyFont="1" applyFill="1" applyBorder="1" applyAlignment="1">
      <alignment horizontal="left" vertical="top" wrapText="1"/>
    </xf>
    <xf numFmtId="4" fontId="0" fillId="0" borderId="1" xfId="0" applyNumberFormat="1" applyBorder="1"/>
    <xf numFmtId="0" fontId="0" fillId="0" borderId="1" xfId="0" applyBorder="1"/>
    <xf numFmtId="167" fontId="16" fillId="0" borderId="0" xfId="0" applyNumberFormat="1" applyFont="1" applyFill="1" applyBorder="1" applyAlignment="1">
      <alignment horizontal="right" vertical="top"/>
    </xf>
    <xf numFmtId="4" fontId="23" fillId="0" borderId="1" xfId="0" applyNumberFormat="1" applyFont="1" applyFill="1" applyBorder="1"/>
    <xf numFmtId="0" fontId="0" fillId="0" borderId="1" xfId="0" applyFont="1" applyFill="1" applyBorder="1"/>
    <xf numFmtId="0" fontId="24" fillId="0" borderId="1" xfId="0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0" fontId="11" fillId="0" borderId="1" xfId="0" applyFont="1" applyFill="1" applyBorder="1"/>
    <xf numFmtId="4" fontId="11" fillId="0" borderId="1" xfId="0" applyNumberFormat="1" applyFont="1" applyFill="1" applyBorder="1"/>
    <xf numFmtId="0" fontId="26" fillId="0" borderId="1" xfId="0" applyFont="1" applyBorder="1"/>
    <xf numFmtId="167" fontId="10" fillId="0" borderId="2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167" fontId="10" fillId="0" borderId="6" xfId="0" applyNumberFormat="1" applyFont="1" applyFill="1" applyBorder="1" applyAlignment="1">
      <alignment horizontal="right" vertical="top"/>
    </xf>
    <xf numFmtId="4" fontId="11" fillId="0" borderId="2" xfId="0" applyNumberFormat="1" applyFont="1" applyBorder="1"/>
    <xf numFmtId="0" fontId="25" fillId="0" borderId="1" xfId="0" applyFont="1" applyBorder="1" applyAlignment="1">
      <alignment horizontal="left" vertical="top" wrapText="1"/>
    </xf>
    <xf numFmtId="4" fontId="8" fillId="0" borderId="0" xfId="0" applyNumberFormat="1" applyFont="1"/>
    <xf numFmtId="167" fontId="8" fillId="0" borderId="0" xfId="0" applyNumberFormat="1" applyFont="1"/>
    <xf numFmtId="167" fontId="10" fillId="0" borderId="1" xfId="0" applyNumberFormat="1" applyFont="1" applyFill="1" applyBorder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31" workbookViewId="0">
      <selection activeCell="I54" sqref="I5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77" t="s">
        <v>2</v>
      </c>
      <c r="B2" s="7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1525032.2199999995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2344151.4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78" t="s">
        <v>7</v>
      </c>
      <c r="B7" s="79"/>
      <c r="C7" s="11">
        <f>SUM(C3:C6)</f>
        <v>3869183.6199999992</v>
      </c>
      <c r="D7" s="5"/>
      <c r="E7" s="5"/>
      <c r="F7" s="5"/>
    </row>
    <row r="8" spans="1:8" ht="18" x14ac:dyDescent="0.3">
      <c r="A8" s="80" t="s">
        <v>8</v>
      </c>
      <c r="B8" s="8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2894019.8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82" t="s">
        <v>10</v>
      </c>
      <c r="B11" s="82"/>
      <c r="C11" s="9">
        <f>SUM(C9:C10)</f>
        <v>2894019.8</v>
      </c>
      <c r="D11" s="5"/>
      <c r="E11" s="5"/>
      <c r="F11" s="5"/>
    </row>
    <row r="12" spans="1:8" x14ac:dyDescent="0.3">
      <c r="A12" s="83" t="s">
        <v>11</v>
      </c>
      <c r="B12" s="84"/>
      <c r="C12" s="9">
        <f>C7-C11</f>
        <v>975163.81999999937</v>
      </c>
      <c r="D12" s="5"/>
      <c r="E12" s="5"/>
      <c r="F12" s="5"/>
    </row>
    <row r="13" spans="1:8" ht="18" x14ac:dyDescent="0.35">
      <c r="A13" s="85" t="s">
        <v>12</v>
      </c>
      <c r="B13" s="8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63709.8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330625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f>160730.4+1868036.52</f>
        <v>2028766.92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376249.32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94668.76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76" t="s">
        <v>30</v>
      </c>
      <c r="B31" s="76"/>
      <c r="C31" s="21">
        <f>SUM(C14:C30)</f>
        <v>2894019.7999999993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40" t="s">
        <v>34</v>
      </c>
      <c r="B33" s="36"/>
      <c r="C33" s="1"/>
    </row>
    <row r="34" spans="1:6" x14ac:dyDescent="0.3">
      <c r="A34" s="42"/>
      <c r="B34" s="54" t="s">
        <v>35</v>
      </c>
      <c r="C34" s="53">
        <v>63709.8</v>
      </c>
      <c r="D34" s="54"/>
    </row>
    <row r="35" spans="1:6" x14ac:dyDescent="0.3">
      <c r="A35" s="42"/>
      <c r="B35" s="1"/>
      <c r="C35" s="39"/>
    </row>
    <row r="36" spans="1:6" x14ac:dyDescent="0.3">
      <c r="A36" s="42" t="s">
        <v>42</v>
      </c>
      <c r="B36" s="1"/>
      <c r="C36" s="39"/>
    </row>
    <row r="37" spans="1:6" ht="16.5" customHeight="1" x14ac:dyDescent="0.3">
      <c r="A37" s="50"/>
      <c r="B37" s="56" t="s">
        <v>36</v>
      </c>
      <c r="C37" s="55">
        <v>199360.84</v>
      </c>
      <c r="D37" s="56"/>
    </row>
    <row r="38" spans="1:6" x14ac:dyDescent="0.3">
      <c r="A38" s="43"/>
      <c r="B38" s="56" t="s">
        <v>37</v>
      </c>
      <c r="C38" s="55">
        <v>41513.32</v>
      </c>
      <c r="D38" s="56"/>
    </row>
    <row r="39" spans="1:6" x14ac:dyDescent="0.3">
      <c r="A39" s="1"/>
      <c r="B39" s="56" t="s">
        <v>38</v>
      </c>
      <c r="C39" s="55">
        <v>18254.5</v>
      </c>
      <c r="D39" s="56"/>
      <c r="E39" s="44"/>
      <c r="F39" s="45"/>
    </row>
    <row r="40" spans="1:6" x14ac:dyDescent="0.3">
      <c r="A40" s="42"/>
      <c r="B40" s="56" t="s">
        <v>39</v>
      </c>
      <c r="C40" s="55">
        <v>9622.7999999999993</v>
      </c>
      <c r="D40" s="56"/>
      <c r="E40" s="1"/>
    </row>
    <row r="41" spans="1:6" x14ac:dyDescent="0.3">
      <c r="A41" s="43"/>
      <c r="B41" s="56" t="s">
        <v>40</v>
      </c>
      <c r="C41" s="55">
        <v>21790.639999999999</v>
      </c>
      <c r="D41" s="56"/>
      <c r="E41" s="1"/>
    </row>
    <row r="42" spans="1:6" x14ac:dyDescent="0.3">
      <c r="A42" s="38"/>
      <c r="B42" s="56" t="s">
        <v>41</v>
      </c>
      <c r="C42" s="55">
        <v>40082.9</v>
      </c>
      <c r="D42" s="56"/>
      <c r="E42" s="1"/>
    </row>
    <row r="43" spans="1:6" x14ac:dyDescent="0.3">
      <c r="A43" s="37"/>
      <c r="B43" s="51"/>
      <c r="C43" s="57">
        <f>SUM(C37:C42)</f>
        <v>330625.00000000006</v>
      </c>
      <c r="D43" s="51"/>
      <c r="E43" s="44"/>
      <c r="F43" s="31"/>
    </row>
    <row r="44" spans="1:6" x14ac:dyDescent="0.3">
      <c r="A44" s="42" t="s">
        <v>47</v>
      </c>
      <c r="B44" s="38"/>
      <c r="C44" s="24"/>
      <c r="D44" s="38"/>
      <c r="E44" s="44"/>
      <c r="F44" s="31"/>
    </row>
    <row r="45" spans="1:6" x14ac:dyDescent="0.3">
      <c r="A45" s="1"/>
      <c r="B45" s="54" t="s">
        <v>43</v>
      </c>
      <c r="C45" s="58">
        <v>7318.56</v>
      </c>
      <c r="D45" s="54"/>
      <c r="E45" s="44"/>
      <c r="F45" s="31"/>
    </row>
    <row r="46" spans="1:6" x14ac:dyDescent="0.3">
      <c r="A46" s="31"/>
      <c r="B46" s="54" t="s">
        <v>44</v>
      </c>
      <c r="C46" s="58">
        <v>5460</v>
      </c>
      <c r="D46" s="54"/>
      <c r="E46" s="1"/>
    </row>
    <row r="47" spans="1:6" x14ac:dyDescent="0.3">
      <c r="A47" s="41"/>
      <c r="B47" s="54" t="s">
        <v>45</v>
      </c>
      <c r="C47" s="58">
        <v>58200</v>
      </c>
      <c r="D47" s="54"/>
      <c r="E47" s="1"/>
    </row>
    <row r="48" spans="1:6" x14ac:dyDescent="0.3">
      <c r="A48" s="1"/>
      <c r="B48" s="54" t="s">
        <v>46</v>
      </c>
      <c r="C48" s="58">
        <v>23690.2</v>
      </c>
      <c r="D48" s="54"/>
      <c r="E48" s="46"/>
      <c r="F48" s="47"/>
    </row>
    <row r="49" spans="1:6" x14ac:dyDescent="0.3">
      <c r="A49" s="1"/>
      <c r="B49" s="1"/>
      <c r="C49" s="52">
        <f>SUM(C45:C48)</f>
        <v>94668.76</v>
      </c>
      <c r="D49" s="1"/>
      <c r="E49" s="48"/>
      <c r="F49" s="49"/>
    </row>
    <row r="50" spans="1:6" x14ac:dyDescent="0.3">
      <c r="A50" s="42" t="s">
        <v>54</v>
      </c>
      <c r="B50" s="1"/>
      <c r="C50" s="1"/>
    </row>
    <row r="51" spans="1:6" x14ac:dyDescent="0.3">
      <c r="A51" s="1"/>
      <c r="B51" s="61" t="s">
        <v>48</v>
      </c>
      <c r="C51" s="62">
        <v>163443.5</v>
      </c>
      <c r="D51" s="59"/>
    </row>
    <row r="52" spans="1:6" x14ac:dyDescent="0.3">
      <c r="A52" s="1"/>
      <c r="B52" s="63" t="s">
        <v>49</v>
      </c>
      <c r="C52" s="64">
        <v>86883.72</v>
      </c>
      <c r="D52" s="60"/>
    </row>
    <row r="53" spans="1:6" x14ac:dyDescent="0.3">
      <c r="A53" s="1"/>
      <c r="B53" s="63" t="s">
        <v>46</v>
      </c>
      <c r="C53" s="64">
        <v>75875.3</v>
      </c>
      <c r="D53" s="60"/>
    </row>
    <row r="54" spans="1:6" x14ac:dyDescent="0.3">
      <c r="B54" s="63" t="s">
        <v>50</v>
      </c>
      <c r="C54" s="64">
        <v>1228.04</v>
      </c>
      <c r="D54" s="60"/>
    </row>
    <row r="55" spans="1:6" x14ac:dyDescent="0.3">
      <c r="B55" s="63" t="s">
        <v>51</v>
      </c>
      <c r="C55" s="64">
        <v>42113.68</v>
      </c>
      <c r="D55" s="60"/>
    </row>
    <row r="56" spans="1:6" x14ac:dyDescent="0.3">
      <c r="B56" s="63" t="s">
        <v>52</v>
      </c>
      <c r="C56" s="64">
        <v>2418.71</v>
      </c>
      <c r="D56" s="60"/>
    </row>
    <row r="57" spans="1:6" x14ac:dyDescent="0.3">
      <c r="B57" s="63" t="s">
        <v>53</v>
      </c>
      <c r="C57" s="64">
        <v>4286.37</v>
      </c>
      <c r="D57" s="60"/>
    </row>
    <row r="58" spans="1:6" x14ac:dyDescent="0.3">
      <c r="C58" s="71">
        <f>SUM(C51:C57)</f>
        <v>376249.32</v>
      </c>
    </row>
    <row r="59" spans="1:6" x14ac:dyDescent="0.3">
      <c r="A59" s="20" t="s">
        <v>64</v>
      </c>
    </row>
    <row r="60" spans="1:6" x14ac:dyDescent="0.3">
      <c r="B60" s="75" t="s">
        <v>63</v>
      </c>
      <c r="C60" s="73">
        <v>58513</v>
      </c>
      <c r="D60" s="65"/>
    </row>
    <row r="61" spans="1:6" x14ac:dyDescent="0.3">
      <c r="B61" s="74" t="s">
        <v>56</v>
      </c>
      <c r="C61" s="66">
        <v>42796.800000000003</v>
      </c>
      <c r="D61" s="67"/>
    </row>
    <row r="62" spans="1:6" x14ac:dyDescent="0.3">
      <c r="B62" s="74" t="s">
        <v>57</v>
      </c>
      <c r="C62" s="66">
        <v>3360</v>
      </c>
      <c r="D62" s="67"/>
    </row>
    <row r="63" spans="1:6" x14ac:dyDescent="0.3">
      <c r="B63" s="74" t="s">
        <v>58</v>
      </c>
      <c r="C63" s="66">
        <v>15198.6</v>
      </c>
      <c r="D63" s="67"/>
    </row>
    <row r="64" spans="1:6" x14ac:dyDescent="0.3">
      <c r="B64" s="74" t="s">
        <v>59</v>
      </c>
      <c r="C64" s="66">
        <v>3500</v>
      </c>
      <c r="D64" s="67"/>
    </row>
    <row r="65" spans="2:5" x14ac:dyDescent="0.3">
      <c r="B65" s="74" t="s">
        <v>60</v>
      </c>
      <c r="C65" s="66">
        <v>47235</v>
      </c>
      <c r="D65" s="67"/>
    </row>
    <row r="66" spans="2:5" x14ac:dyDescent="0.3">
      <c r="B66" s="74" t="s">
        <v>61</v>
      </c>
      <c r="C66" s="68">
        <f>2420+9120+18600</f>
        <v>30140</v>
      </c>
      <c r="D66" s="67"/>
    </row>
    <row r="67" spans="2:5" x14ac:dyDescent="0.3">
      <c r="B67" s="74" t="s">
        <v>62</v>
      </c>
      <c r="C67" s="69">
        <v>18500</v>
      </c>
      <c r="D67" s="67"/>
    </row>
    <row r="68" spans="2:5" x14ac:dyDescent="0.3">
      <c r="B68" s="74" t="s">
        <v>55</v>
      </c>
      <c r="C68" s="69">
        <v>1809523.52</v>
      </c>
      <c r="D68" s="70"/>
    </row>
    <row r="69" spans="2:5" x14ac:dyDescent="0.3">
      <c r="C69" s="72">
        <f>SUM(C60:C68)</f>
        <v>2028766.92</v>
      </c>
    </row>
    <row r="74" spans="2:5" x14ac:dyDescent="0.3">
      <c r="E74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2020-11-22T10:03:23Z</dcterms:modified>
</cp:coreProperties>
</file>