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8" i="1" l="1"/>
  <c r="C43" i="1"/>
  <c r="C70" i="1"/>
  <c r="C47" i="1"/>
  <c r="C45" i="1"/>
  <c r="C19" i="1" l="1"/>
  <c r="C7" i="1" l="1"/>
  <c r="C11" i="1" l="1"/>
  <c r="C31" i="1" l="1"/>
  <c r="C12" i="1" l="1"/>
</calcChain>
</file>

<file path=xl/sharedStrings.xml><?xml version="1.0" encoding="utf-8"?>
<sst xmlns="http://schemas.openxmlformats.org/spreadsheetml/2006/main" count="70" uniqueCount="70">
  <si>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</si>
  <si>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</si>
  <si>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</si>
  <si>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</si>
  <si>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</si>
  <si>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</si>
  <si>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</si>
  <si>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</si>
  <si>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</si>
  <si>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</si>
  <si>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</si>
  <si>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</si>
  <si>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</si>
  <si>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</si>
  <si>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</si>
  <si>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</si>
  <si>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</si>
  <si>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</si>
  <si>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</si>
  <si>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</si>
  <si>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</si>
  <si>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</si>
  <si>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</si>
  <si>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</si>
  <si>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</si>
  <si>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</si>
  <si>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</si>
  <si>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</si>
  <si>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</si>
  <si>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</si>
  <si>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</si>
  <si>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</si>
  <si>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</si>
  <si>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L</t>
  </si>
  <si>
    <t>05.07.2021.</t>
  </si>
  <si>
    <t>Energenti</t>
  </si>
  <si>
    <t>Knez petrol</t>
  </si>
  <si>
    <t>Ishrana</t>
  </si>
  <si>
    <t>DIS TODOROVIĆ</t>
  </si>
  <si>
    <t>STR Mihajlovic</t>
  </si>
  <si>
    <t xml:space="preserve">Juzna pruga DOO </t>
  </si>
  <si>
    <t>YUMIS</t>
  </si>
  <si>
    <t>PG Jugoslav Aleksandrovic</t>
  </si>
  <si>
    <t>Lovo promet</t>
  </si>
  <si>
    <t>PTR Sokopek</t>
  </si>
  <si>
    <t>Grosis</t>
  </si>
  <si>
    <t>Framalogist</t>
  </si>
  <si>
    <t>Sinofarm</t>
  </si>
  <si>
    <t>Sanitetski materijal</t>
  </si>
  <si>
    <t>Lekovi</t>
  </si>
  <si>
    <t>Licentis</t>
  </si>
  <si>
    <t>FLOOR NIŠ</t>
  </si>
  <si>
    <t>Nataly Drogerija TR</t>
  </si>
  <si>
    <t>DUNAV AUTO - BGD.</t>
  </si>
  <si>
    <t xml:space="preserve">LIBROSAN </t>
  </si>
  <si>
    <t xml:space="preserve">PC GAMES </t>
  </si>
  <si>
    <t>Zzzr NIŠ</t>
  </si>
  <si>
    <t>Medicinski fakultet Niš</t>
  </si>
  <si>
    <t xml:space="preserve"> Zavod TIMOK </t>
  </si>
  <si>
    <t>JP pošta</t>
  </si>
  <si>
    <t>PARAGRAF LEX</t>
  </si>
  <si>
    <t xml:space="preserve">Elektron </t>
  </si>
  <si>
    <t>TR Miletic</t>
  </si>
  <si>
    <t>S2N"PRO TRADE"DOO</t>
  </si>
  <si>
    <t>Elektro - Serdjo</t>
  </si>
  <si>
    <t>Lipa d.o.o Vranje</t>
  </si>
  <si>
    <t>Stefkom D.OO</t>
  </si>
  <si>
    <t xml:space="preserve">Trade Promet </t>
  </si>
  <si>
    <t>Finans.invalida</t>
  </si>
  <si>
    <t>Mater.i ostali trošk.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</si>
</sst>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3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sz val="10"/>
      <color rgb="FF7030A0"/>
      <name val="Arial"/>
      <family val="2"/>
    </font>
    <font>
      <sz val="10"/>
      <color indexed="64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color indexed="64"/>
      <name val="Arial"/>
      <family val="2"/>
      <charset val="238"/>
    </font>
    <font>
      <b/>
      <sz val="10"/>
      <color rgb="FF00B050"/>
      <name val="Arial"/>
      <family val="2"/>
    </font>
    <font>
      <b/>
      <sz val="10"/>
      <color indexed="6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4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Border="1"/>
    <xf numFmtId="0" fontId="13" fillId="0" borderId="0" xfId="0" applyFont="1" applyFill="1" applyBorder="1" applyAlignment="1">
      <alignment horizontal="left" vertical="top" wrapText="1"/>
    </xf>
    <xf numFmtId="167" fontId="15" fillId="0" borderId="0" xfId="0" applyNumberFormat="1" applyFont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/>
    <xf numFmtId="167" fontId="13" fillId="0" borderId="0" xfId="0" applyNumberFormat="1" applyFont="1" applyBorder="1" applyAlignment="1">
      <alignment horizontal="right" vertical="top"/>
    </xf>
    <xf numFmtId="0" fontId="16" fillId="0" borderId="0" xfId="0" applyFont="1" applyFill="1" applyBorder="1"/>
    <xf numFmtId="0" fontId="0" fillId="0" borderId="0" xfId="0" applyFill="1" applyBorder="1"/>
    <xf numFmtId="0" fontId="8" fillId="0" borderId="0" xfId="0" applyFont="1" applyFill="1" applyBorder="1"/>
    <xf numFmtId="0" fontId="17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4" fontId="11" fillId="0" borderId="0" xfId="0" applyNumberFormat="1" applyFont="1" applyFill="1" applyBorder="1"/>
    <xf numFmtId="0" fontId="9" fillId="0" borderId="0" xfId="0" applyFont="1"/>
    <xf numFmtId="0" fontId="8" fillId="0" borderId="0" xfId="0" applyFont="1" applyBorder="1"/>
    <xf numFmtId="4" fontId="0" fillId="0" borderId="0" xfId="0" applyNumberFormat="1" applyFont="1" applyFill="1" applyBorder="1"/>
    <xf numFmtId="0" fontId="17" fillId="0" borderId="1" xfId="0" applyFont="1" applyFill="1" applyBorder="1" applyAlignment="1">
      <alignment horizontal="left" vertical="top" wrapText="1"/>
    </xf>
    <xf numFmtId="167" fontId="0" fillId="0" borderId="1" xfId="0" applyNumberFormat="1" applyFont="1" applyFill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4" fontId="0" fillId="0" borderId="1" xfId="0" applyNumberFormat="1" applyFont="1" applyFill="1" applyBorder="1"/>
    <xf numFmtId="0" fontId="20" fillId="0" borderId="1" xfId="0" applyFont="1" applyFill="1" applyBorder="1" applyAlignment="1">
      <alignment horizontal="left" vertical="top" wrapText="1"/>
    </xf>
    <xf numFmtId="167" fontId="20" fillId="0" borderId="1" xfId="0" applyNumberFormat="1" applyFont="1" applyFill="1" applyBorder="1" applyAlignment="1">
      <alignment horizontal="right" vertical="top"/>
    </xf>
    <xf numFmtId="167" fontId="0" fillId="0" borderId="1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 wrapText="1"/>
    </xf>
    <xf numFmtId="167" fontId="17" fillId="0" borderId="1" xfId="0" applyNumberFormat="1" applyFont="1" applyFill="1" applyBorder="1" applyAlignment="1">
      <alignment horizontal="right" vertical="top"/>
    </xf>
    <xf numFmtId="0" fontId="10" fillId="0" borderId="1" xfId="0" applyFont="1" applyFill="1" applyBorder="1" applyAlignment="1">
      <alignment horizontal="left" vertical="top" wrapText="1"/>
    </xf>
    <xf numFmtId="4" fontId="19" fillId="0" borderId="1" xfId="0" applyNumberFormat="1" applyFont="1" applyFill="1" applyBorder="1"/>
    <xf numFmtId="4" fontId="11" fillId="0" borderId="1" xfId="0" applyNumberFormat="1" applyFont="1" applyFill="1" applyBorder="1"/>
    <xf numFmtId="0" fontId="10" fillId="0" borderId="1" xfId="0" applyFont="1" applyBorder="1" applyAlignment="1">
      <alignment horizontal="left" vertical="top" wrapText="1"/>
    </xf>
    <xf numFmtId="4" fontId="11" fillId="2" borderId="1" xfId="0" applyNumberFormat="1" applyFont="1" applyFill="1" applyBorder="1"/>
    <xf numFmtId="0" fontId="11" fillId="2" borderId="1" xfId="0" applyFont="1" applyFill="1" applyBorder="1"/>
    <xf numFmtId="0" fontId="10" fillId="2" borderId="1" xfId="0" applyFont="1" applyFill="1" applyBorder="1" applyAlignment="1">
      <alignment horizontal="left" vertical="top" wrapText="1"/>
    </xf>
    <xf numFmtId="167" fontId="11" fillId="0" borderId="1" xfId="0" applyNumberFormat="1" applyFont="1" applyFill="1" applyBorder="1" applyAlignment="1">
      <alignment horizontal="right" vertical="top"/>
    </xf>
    <xf numFmtId="0" fontId="11" fillId="0" borderId="1" xfId="0" applyFont="1" applyBorder="1"/>
    <xf numFmtId="4" fontId="11" fillId="0" borderId="1" xfId="0" applyNumberFormat="1" applyFont="1" applyFill="1" applyBorder="1" applyAlignment="1">
      <alignment horizontal="right" vertical="top"/>
    </xf>
    <xf numFmtId="4" fontId="10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Border="1"/>
    <xf numFmtId="0" fontId="0" fillId="0" borderId="1" xfId="0" applyFont="1" applyBorder="1"/>
    <xf numFmtId="4" fontId="18" fillId="0" borderId="2" xfId="0" applyNumberFormat="1" applyFont="1" applyFill="1" applyBorder="1"/>
    <xf numFmtId="0" fontId="2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/>
    <xf numFmtId="0" fontId="11" fillId="2" borderId="0" xfId="0" applyFont="1" applyFill="1" applyBorder="1"/>
    <xf numFmtId="0" fontId="10" fillId="2" borderId="0" xfId="0" applyFont="1" applyFill="1" applyBorder="1" applyAlignment="1">
      <alignment horizontal="left" vertical="top" wrapText="1"/>
    </xf>
    <xf numFmtId="0" fontId="0" fillId="0" borderId="0" xfId="0" applyFont="1" applyBorder="1"/>
    <xf numFmtId="0" fontId="21" fillId="0" borderId="0" xfId="0" applyFont="1" applyBorder="1"/>
    <xf numFmtId="4" fontId="8" fillId="0" borderId="0" xfId="0" applyNumberFormat="1" applyFont="1"/>
    <xf numFmtId="167" fontId="10" fillId="0" borderId="2" xfId="0" applyNumberFormat="1" applyFont="1" applyFill="1" applyBorder="1" applyAlignment="1">
      <alignment horizontal="right" vertical="top"/>
    </xf>
    <xf numFmtId="167" fontId="8" fillId="0" borderId="2" xfId="0" applyNumberFormat="1" applyFont="1" applyFill="1" applyBorder="1" applyAlignment="1">
      <alignment horizontal="right" vertical="top"/>
    </xf>
    <xf numFmtId="167" fontId="22" fillId="0" borderId="0" xfId="0" applyNumberFormat="1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tabSelected="1" topLeftCell="A37" zoomScale="91" zoomScaleNormal="91" workbookViewId="0">
      <selection activeCell="F50" sqref="F50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34</v>
      </c>
    </row>
    <row r="2" spans="1:8" ht="18" x14ac:dyDescent="0.3">
      <c r="A2" s="52" t="s">
        <v>2</v>
      </c>
      <c r="B2" s="52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5854106.8199999975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0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1800</v>
      </c>
      <c r="D6" s="5"/>
      <c r="E6" s="5"/>
      <c r="F6" s="5"/>
    </row>
    <row r="7" spans="1:8" x14ac:dyDescent="0.3">
      <c r="A7" s="53" t="s">
        <v>7</v>
      </c>
      <c r="B7" s="54"/>
      <c r="C7" s="11">
        <f>SUM(C3:C6)</f>
        <v>5855906.8199999975</v>
      </c>
      <c r="D7" s="5"/>
      <c r="E7" s="5"/>
      <c r="F7" s="5"/>
    </row>
    <row r="8" spans="1:8" ht="18" x14ac:dyDescent="0.3">
      <c r="A8" s="55" t="s">
        <v>8</v>
      </c>
      <c r="B8" s="56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1132175.1000000001</v>
      </c>
      <c r="D9" s="5"/>
      <c r="E9" s="5"/>
      <c r="F9" s="18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8"/>
    </row>
    <row r="11" spans="1:8" x14ac:dyDescent="0.3">
      <c r="A11" s="57" t="s">
        <v>10</v>
      </c>
      <c r="B11" s="57"/>
      <c r="C11" s="9">
        <f>SUM(C9:C10)</f>
        <v>1132175.1000000001</v>
      </c>
      <c r="D11" s="5"/>
      <c r="E11" s="5"/>
      <c r="F11" s="5"/>
    </row>
    <row r="12" spans="1:8" x14ac:dyDescent="0.3">
      <c r="A12" s="58" t="s">
        <v>11</v>
      </c>
      <c r="B12" s="59"/>
      <c r="C12" s="9">
        <f>C7-C11</f>
        <v>4723731.7199999969</v>
      </c>
      <c r="D12" s="5"/>
      <c r="E12" s="5"/>
      <c r="F12" s="5"/>
    </row>
    <row r="13" spans="1:8" ht="18" x14ac:dyDescent="0.35">
      <c r="A13" s="60" t="s">
        <v>12</v>
      </c>
      <c r="B13" s="60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28"/>
      <c r="G14" s="26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29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4"/>
      <c r="G16" s="27"/>
      <c r="H16" s="1"/>
    </row>
    <row r="17" spans="1:9" x14ac:dyDescent="0.3">
      <c r="A17" s="8">
        <v>4</v>
      </c>
      <c r="B17" s="8" t="s">
        <v>16</v>
      </c>
      <c r="C17" s="10">
        <v>107343.09</v>
      </c>
      <c r="D17" s="5"/>
      <c r="E17" s="5"/>
      <c r="F17" s="29"/>
      <c r="G17" s="2"/>
      <c r="H17" s="1"/>
    </row>
    <row r="18" spans="1:9" x14ac:dyDescent="0.3">
      <c r="A18" s="8">
        <v>5</v>
      </c>
      <c r="B18" s="8" t="s">
        <v>17</v>
      </c>
      <c r="C18" s="10">
        <v>330625</v>
      </c>
      <c r="D18" s="5"/>
      <c r="E18" s="5"/>
      <c r="F18" s="25"/>
      <c r="G18" s="1"/>
      <c r="H18" s="1"/>
    </row>
    <row r="19" spans="1:9" x14ac:dyDescent="0.3">
      <c r="A19" s="8">
        <v>6</v>
      </c>
      <c r="B19" s="8" t="s">
        <v>18</v>
      </c>
      <c r="C19" s="19">
        <f>389008.01+179164</f>
        <v>568172.01</v>
      </c>
      <c r="D19" s="14"/>
      <c r="E19" s="5"/>
      <c r="F19" s="23"/>
      <c r="G19" s="1"/>
      <c r="H19" s="1"/>
    </row>
    <row r="20" spans="1:9" x14ac:dyDescent="0.3">
      <c r="A20" s="16">
        <v>7</v>
      </c>
      <c r="B20" s="16" t="s">
        <v>19</v>
      </c>
      <c r="C20" s="10">
        <v>82225</v>
      </c>
      <c r="D20" s="5"/>
      <c r="E20" s="5"/>
      <c r="F20" s="30"/>
      <c r="G20" s="31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2"/>
      <c r="G21" s="33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2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4"/>
      <c r="G23" s="35"/>
      <c r="H23" s="1"/>
    </row>
    <row r="24" spans="1:9" ht="28.2" customHeight="1" x14ac:dyDescent="0.3">
      <c r="A24" s="16">
        <v>11</v>
      </c>
      <c r="B24" s="17" t="s">
        <v>23</v>
      </c>
      <c r="C24" s="10">
        <v>43810</v>
      </c>
      <c r="D24" s="5"/>
      <c r="E24" s="5"/>
      <c r="F24" s="22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0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51" t="s">
        <v>30</v>
      </c>
      <c r="B31" s="51"/>
      <c r="C31" s="21">
        <f>SUM(C14:C30)</f>
        <v>1132175.1000000001</v>
      </c>
      <c r="D31" s="5"/>
      <c r="E31" s="5"/>
      <c r="F31" s="5"/>
    </row>
    <row r="32" spans="1:9" x14ac:dyDescent="0.3">
      <c r="A32" s="46"/>
      <c r="B32" s="5"/>
      <c r="C32" s="15"/>
      <c r="D32" s="5"/>
      <c r="E32" s="5"/>
      <c r="F32" s="5"/>
    </row>
    <row r="33" spans="1:10" x14ac:dyDescent="0.3">
      <c r="A33" s="41" t="s">
        <v>35</v>
      </c>
      <c r="B33" s="42"/>
      <c r="C33" s="48"/>
    </row>
    <row r="34" spans="1:10" x14ac:dyDescent="0.3">
      <c r="A34" s="41"/>
      <c r="B34" s="49" t="s">
        <v>36</v>
      </c>
      <c r="C34" s="50">
        <v>107343.09</v>
      </c>
    </row>
    <row r="35" spans="1:10" x14ac:dyDescent="0.3">
      <c r="A35" s="41" t="s">
        <v>37</v>
      </c>
      <c r="B35" s="42"/>
      <c r="C35" s="48"/>
      <c r="D35" s="37"/>
    </row>
    <row r="36" spans="1:10" ht="16.5" customHeight="1" x14ac:dyDescent="0.3">
      <c r="A36" s="40"/>
      <c r="B36" s="62" t="s">
        <v>38</v>
      </c>
      <c r="C36" s="61">
        <v>42516</v>
      </c>
      <c r="D36" s="81"/>
      <c r="E36" s="1"/>
    </row>
    <row r="37" spans="1:10" ht="16.5" customHeight="1" x14ac:dyDescent="0.3">
      <c r="A37" s="41"/>
      <c r="B37" s="62" t="s">
        <v>39</v>
      </c>
      <c r="C37" s="61">
        <v>184651.68</v>
      </c>
      <c r="D37" s="81"/>
      <c r="E37" s="1"/>
      <c r="F37" s="38"/>
      <c r="G37" s="39"/>
    </row>
    <row r="38" spans="1:10" x14ac:dyDescent="0.3">
      <c r="A38" s="41"/>
      <c r="B38" s="62" t="s">
        <v>40</v>
      </c>
      <c r="C38" s="61">
        <v>21439</v>
      </c>
      <c r="D38" s="81"/>
      <c r="E38" s="1"/>
      <c r="F38" s="1"/>
      <c r="G38" s="1"/>
    </row>
    <row r="39" spans="1:10" x14ac:dyDescent="0.3">
      <c r="A39" s="41"/>
      <c r="B39" s="62" t="s">
        <v>41</v>
      </c>
      <c r="C39" s="50">
        <v>14256</v>
      </c>
      <c r="D39" s="81"/>
      <c r="E39" s="1"/>
      <c r="F39" s="1"/>
      <c r="G39" s="1"/>
    </row>
    <row r="40" spans="1:10" x14ac:dyDescent="0.3">
      <c r="A40" s="40"/>
      <c r="B40" s="62" t="s">
        <v>42</v>
      </c>
      <c r="C40" s="61">
        <v>540</v>
      </c>
      <c r="D40" s="81"/>
      <c r="E40" s="1"/>
    </row>
    <row r="41" spans="1:10" x14ac:dyDescent="0.3">
      <c r="A41" s="40"/>
      <c r="B41" s="62" t="s">
        <v>43</v>
      </c>
      <c r="C41" s="63">
        <v>15192.32</v>
      </c>
      <c r="D41" s="81"/>
      <c r="E41" s="1"/>
      <c r="J41" t="s">
        <v>33</v>
      </c>
    </row>
    <row r="42" spans="1:10" x14ac:dyDescent="0.3">
      <c r="A42" s="40"/>
      <c r="B42" s="65" t="s">
        <v>44</v>
      </c>
      <c r="C42" s="64">
        <v>52030</v>
      </c>
      <c r="D42" s="82"/>
      <c r="E42" s="1"/>
    </row>
    <row r="43" spans="1:10" x14ac:dyDescent="0.3">
      <c r="A43" s="40"/>
      <c r="B43" s="82"/>
      <c r="C43" s="90">
        <f>SUM(C36:C42)</f>
        <v>330625</v>
      </c>
      <c r="D43" s="82"/>
      <c r="E43" s="1"/>
    </row>
    <row r="44" spans="1:10" x14ac:dyDescent="0.3">
      <c r="A44" s="41" t="s">
        <v>48</v>
      </c>
      <c r="B44" s="1"/>
      <c r="C44" s="80"/>
      <c r="D44" s="83"/>
      <c r="E44" s="1"/>
    </row>
    <row r="45" spans="1:10" x14ac:dyDescent="0.3">
      <c r="A45" s="40"/>
      <c r="B45" s="49" t="s">
        <v>45</v>
      </c>
      <c r="C45" s="66">
        <f>7800</f>
        <v>7800</v>
      </c>
      <c r="D45" s="42"/>
      <c r="E45" s="1"/>
    </row>
    <row r="46" spans="1:10" x14ac:dyDescent="0.3">
      <c r="A46" s="41"/>
      <c r="B46" s="49" t="s">
        <v>46</v>
      </c>
      <c r="C46" s="66">
        <v>12746</v>
      </c>
      <c r="D46" s="42"/>
      <c r="E46" s="1"/>
    </row>
    <row r="47" spans="1:10" x14ac:dyDescent="0.3">
      <c r="A47" s="40"/>
      <c r="B47" s="49" t="s">
        <v>47</v>
      </c>
      <c r="C47" s="66">
        <f>43810-7800-12746</f>
        <v>23264</v>
      </c>
      <c r="D47" s="42"/>
      <c r="E47" s="1"/>
    </row>
    <row r="48" spans="1:10" x14ac:dyDescent="0.3">
      <c r="A48" s="40"/>
      <c r="B48" s="42"/>
      <c r="C48" s="91">
        <f>SUM(C45:C47)</f>
        <v>43810</v>
      </c>
      <c r="D48" s="42"/>
      <c r="E48" s="1"/>
    </row>
    <row r="49" spans="1:5" x14ac:dyDescent="0.3">
      <c r="A49" s="41" t="s">
        <v>49</v>
      </c>
      <c r="B49" s="27"/>
      <c r="C49" s="24"/>
      <c r="D49" s="43"/>
      <c r="E49" s="1"/>
    </row>
    <row r="50" spans="1:5" x14ac:dyDescent="0.3">
      <c r="A50" s="40"/>
      <c r="B50" s="67" t="s">
        <v>50</v>
      </c>
      <c r="C50" s="68">
        <v>82225</v>
      </c>
      <c r="D50" s="2"/>
      <c r="E50" s="1"/>
    </row>
    <row r="51" spans="1:5" x14ac:dyDescent="0.3">
      <c r="A51" s="41" t="s">
        <v>69</v>
      </c>
      <c r="B51" s="36"/>
      <c r="C51" s="45"/>
      <c r="D51" s="1"/>
      <c r="E51" s="1"/>
    </row>
    <row r="52" spans="1:5" x14ac:dyDescent="0.3">
      <c r="A52" s="40"/>
      <c r="B52" s="70" t="s">
        <v>51</v>
      </c>
      <c r="C52" s="69">
        <v>8200</v>
      </c>
      <c r="D52" s="44"/>
      <c r="E52" s="1"/>
    </row>
    <row r="53" spans="1:5" x14ac:dyDescent="0.3">
      <c r="A53" s="40"/>
      <c r="B53" s="72" t="s">
        <v>52</v>
      </c>
      <c r="C53" s="71">
        <v>56340</v>
      </c>
      <c r="D53" s="84"/>
      <c r="E53" s="1"/>
    </row>
    <row r="54" spans="1:5" x14ac:dyDescent="0.3">
      <c r="A54" s="40"/>
      <c r="B54" s="73" t="s">
        <v>53</v>
      </c>
      <c r="C54" s="71">
        <v>1400</v>
      </c>
      <c r="D54" s="85"/>
      <c r="E54" s="1"/>
    </row>
    <row r="55" spans="1:5" x14ac:dyDescent="0.3">
      <c r="A55" s="41"/>
      <c r="B55" s="70" t="s">
        <v>54</v>
      </c>
      <c r="C55" s="69">
        <v>13680</v>
      </c>
      <c r="D55" s="44"/>
      <c r="E55" s="1"/>
    </row>
    <row r="56" spans="1:5" x14ac:dyDescent="0.3">
      <c r="A56" s="40"/>
      <c r="B56" s="70" t="s">
        <v>55</v>
      </c>
      <c r="C56" s="74">
        <v>550</v>
      </c>
      <c r="D56" s="44"/>
      <c r="E56" s="1"/>
    </row>
    <row r="57" spans="1:5" x14ac:dyDescent="0.3">
      <c r="A57" s="1"/>
      <c r="B57" s="75" t="s">
        <v>56</v>
      </c>
      <c r="C57" s="69">
        <v>3500</v>
      </c>
      <c r="D57" s="27"/>
      <c r="E57" s="1"/>
    </row>
    <row r="58" spans="1:5" x14ac:dyDescent="0.3">
      <c r="A58" s="1"/>
      <c r="B58" s="70" t="s">
        <v>57</v>
      </c>
      <c r="C58" s="76">
        <v>57500</v>
      </c>
      <c r="D58" s="44"/>
      <c r="E58" s="1"/>
    </row>
    <row r="59" spans="1:5" x14ac:dyDescent="0.3">
      <c r="A59" s="1"/>
      <c r="B59" s="70" t="s">
        <v>58</v>
      </c>
      <c r="C59" s="77">
        <v>72110</v>
      </c>
      <c r="D59" s="44"/>
      <c r="E59" s="1"/>
    </row>
    <row r="60" spans="1:5" x14ac:dyDescent="0.3">
      <c r="A60" s="47"/>
      <c r="B60" s="70" t="s">
        <v>59</v>
      </c>
      <c r="C60" s="77">
        <v>19875</v>
      </c>
      <c r="D60" s="44"/>
      <c r="E60" s="1"/>
    </row>
    <row r="61" spans="1:5" x14ac:dyDescent="0.3">
      <c r="A61" s="1"/>
      <c r="B61" s="70" t="s">
        <v>60</v>
      </c>
      <c r="C61" s="77">
        <v>13722.5</v>
      </c>
      <c r="D61" s="44"/>
      <c r="E61" s="1"/>
    </row>
    <row r="62" spans="1:5" x14ac:dyDescent="0.3">
      <c r="A62" s="1"/>
      <c r="B62" s="70" t="s">
        <v>61</v>
      </c>
      <c r="C62" s="77">
        <v>6580</v>
      </c>
      <c r="D62" s="44"/>
      <c r="E62" s="1"/>
    </row>
    <row r="63" spans="1:5" x14ac:dyDescent="0.3">
      <c r="A63" s="1"/>
      <c r="B63" s="70" t="s">
        <v>62</v>
      </c>
      <c r="C63" s="77">
        <v>30488.99</v>
      </c>
      <c r="D63" s="44"/>
      <c r="E63" s="1"/>
    </row>
    <row r="64" spans="1:5" x14ac:dyDescent="0.3">
      <c r="A64" s="1"/>
      <c r="B64" s="67" t="s">
        <v>63</v>
      </c>
      <c r="C64" s="69">
        <v>26562</v>
      </c>
      <c r="D64" s="36"/>
      <c r="E64" s="1"/>
    </row>
    <row r="65" spans="1:5" x14ac:dyDescent="0.3">
      <c r="A65" s="1"/>
      <c r="B65" s="79" t="s">
        <v>64</v>
      </c>
      <c r="C65" s="78">
        <v>2178</v>
      </c>
      <c r="D65" s="86"/>
      <c r="E65" s="1"/>
    </row>
    <row r="66" spans="1:5" x14ac:dyDescent="0.3">
      <c r="B66" s="79" t="s">
        <v>65</v>
      </c>
      <c r="C66" s="78">
        <v>1600</v>
      </c>
      <c r="D66" s="86"/>
      <c r="E66" s="1"/>
    </row>
    <row r="67" spans="1:5" x14ac:dyDescent="0.3">
      <c r="B67" s="75" t="s">
        <v>66</v>
      </c>
      <c r="C67" s="69">
        <v>59601.520000000004</v>
      </c>
      <c r="D67" s="27"/>
      <c r="E67" s="1"/>
    </row>
    <row r="68" spans="1:5" x14ac:dyDescent="0.3">
      <c r="B68" s="75" t="s">
        <v>67</v>
      </c>
      <c r="C68" s="69">
        <v>15120</v>
      </c>
      <c r="D68" s="27"/>
      <c r="E68" s="1"/>
    </row>
    <row r="69" spans="1:5" x14ac:dyDescent="0.3">
      <c r="B69" s="75" t="s">
        <v>68</v>
      </c>
      <c r="C69" s="89">
        <v>179164</v>
      </c>
      <c r="D69" s="87"/>
      <c r="E69" s="1"/>
    </row>
    <row r="70" spans="1:5" x14ac:dyDescent="0.3">
      <c r="C70" s="88">
        <f>SUM(C52:C69)</f>
        <v>568172.01</v>
      </c>
      <c r="D70" s="40"/>
      <c r="E70" s="1"/>
    </row>
    <row r="71" spans="1:5" x14ac:dyDescent="0.3">
      <c r="D71" s="40"/>
    </row>
    <row r="72" spans="1:5" x14ac:dyDescent="0.3">
      <c r="D72" s="40"/>
    </row>
    <row r="73" spans="1:5" x14ac:dyDescent="0.3">
      <c r="D73" s="40"/>
    </row>
    <row r="74" spans="1:5" x14ac:dyDescent="0.3">
      <c r="D74" s="40"/>
    </row>
    <row r="75" spans="1:5" x14ac:dyDescent="0.3">
      <c r="D75" s="40"/>
    </row>
    <row r="76" spans="1:5" x14ac:dyDescent="0.3">
      <c r="D76" s="40"/>
    </row>
    <row r="77" spans="1:5" x14ac:dyDescent="0.3">
      <c r="D77" s="40"/>
    </row>
    <row r="78" spans="1:5" x14ac:dyDescent="0.3">
      <c r="D78" s="40"/>
    </row>
    <row r="79" spans="1:5" x14ac:dyDescent="0.3">
      <c r="D79" s="40"/>
    </row>
    <row r="80" spans="1:5" x14ac:dyDescent="0.3">
      <c r="D80" s="40"/>
    </row>
    <row r="81" spans="4:4" x14ac:dyDescent="0.3">
      <c r="D81" s="40"/>
    </row>
    <row r="82" spans="4:4" x14ac:dyDescent="0.3">
      <c r="D82" s="40"/>
    </row>
    <row r="83" spans="4:4" x14ac:dyDescent="0.3">
      <c r="D83" s="40"/>
    </row>
    <row r="84" spans="4:4" x14ac:dyDescent="0.3">
      <c r="D84" s="40"/>
    </row>
    <row r="85" spans="4:4" x14ac:dyDescent="0.3">
      <c r="D85" s="40"/>
    </row>
    <row r="86" spans="4:4" x14ac:dyDescent="0.3">
      <c r="D86" s="40"/>
    </row>
    <row r="87" spans="4:4" x14ac:dyDescent="0.3">
      <c r="D87" s="40"/>
    </row>
    <row r="88" spans="4:4" x14ac:dyDescent="0.3">
      <c r="D88" s="40"/>
    </row>
    <row r="89" spans="4:4" x14ac:dyDescent="0.3">
      <c r="D89" s="40"/>
    </row>
    <row r="90" spans="4:4" x14ac:dyDescent="0.3">
      <c r="D90" s="40"/>
    </row>
    <row r="91" spans="4:4" x14ac:dyDescent="0.3">
      <c r="D91" s="40"/>
    </row>
    <row r="92" spans="4:4" x14ac:dyDescent="0.3">
      <c r="D92" s="40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2021-01-29T07:39:53Z</cp:lastPrinted>
  <dcterms:created xsi:type="dcterms:W3CDTF">2018-07-30T07:31:11Z</dcterms:created>
  <dcterms:modified xsi:type="dcterms:W3CDTF">2021-07-06T05:32:18Z</dcterms:modified>
</cp:coreProperties>
</file>