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5" i="1" l="1"/>
  <c r="C38" i="1"/>
  <c r="C36" i="1"/>
  <c r="C44" i="1"/>
  <c r="C42" i="1"/>
  <c r="C41" i="1"/>
  <c r="C40" i="1"/>
  <c r="C35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<sst xmlns="http://schemas.openxmlformats.org/spreadsheetml/2006/main" count="47" uniqueCount="47">
  <si>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</si>
  <si>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</si>
  <si>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</si>
  <si>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</si>
  <si>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</si>
  <si>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</si>
  <si>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</si>
  <si>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</si>
  <si>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</si>
  <si>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</si>
  <si>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</si>
  <si>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</si>
  <si>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</si>
  <si>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</si>
  <si>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</si>
  <si>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</si>
  <si>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</si>
  <si>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</si>
  <si>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</si>
  <si>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</si>
  <si>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</si>
  <si>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</si>
  <si>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</si>
  <si>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</si>
  <si>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</si>
  <si>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</si>
  <si>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</si>
  <si>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</si>
  <si>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</si>
  <si>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</si>
  <si>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</si>
  <si>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</si>
  <si>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</si>
  <si>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</si>
  <si>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05.10.2021.</t>
  </si>
  <si>
    <t>Interlab</t>
  </si>
  <si>
    <t>Promedia</t>
  </si>
  <si>
    <t>Scor</t>
  </si>
  <si>
    <t>Farmalogist</t>
  </si>
  <si>
    <t>Vega</t>
  </si>
  <si>
    <t>Phoenix</t>
  </si>
  <si>
    <t>Adoc</t>
  </si>
  <si>
    <t>Sopharma Trading</t>
  </si>
  <si>
    <t>Finansiranje invalida</t>
  </si>
  <si>
    <t>Sanitet.materijal</t>
  </si>
  <si>
    <t>Lekovi</t>
  </si>
  <si>
    <t>Mat.troškovi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</si>
</sst>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  <font>
      <i/>
      <sz val="10"/>
      <color rgb="FF7030A0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4" fontId="9" fillId="0" borderId="0" xfId="0" applyNumberFormat="1" applyFont="1" applyFill="1" applyBorder="1"/>
    <xf numFmtId="0" fontId="16" fillId="0" borderId="0" xfId="0" applyFont="1" applyFill="1" applyBorder="1"/>
    <xf numFmtId="167" fontId="17" fillId="0" borderId="0" xfId="0" applyNumberFormat="1" applyFont="1" applyFill="1" applyBorder="1"/>
    <xf numFmtId="167" fontId="16" fillId="0" borderId="0" xfId="0" applyNumberFormat="1" applyFont="1" applyBorder="1" applyAlignment="1">
      <alignment horizontal="right" vertical="top"/>
    </xf>
    <xf numFmtId="14" fontId="18" fillId="0" borderId="0" xfId="0" applyNumberFormat="1" applyFont="1" applyProtection="1">
      <protection locked="0"/>
    </xf>
    <xf numFmtId="167" fontId="9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167" fontId="19" fillId="0" borderId="0" xfId="0" applyNumberFormat="1" applyFont="1" applyFill="1" applyBorder="1"/>
    <xf numFmtId="0" fontId="8" fillId="0" borderId="0" xfId="0" applyFont="1" applyBorder="1" applyAlignment="1">
      <alignment horizontal="left" wrapText="1"/>
    </xf>
    <xf numFmtId="167" fontId="9" fillId="0" borderId="1" xfId="0" applyNumberFormat="1" applyFont="1" applyFill="1" applyBorder="1"/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4" fontId="20" fillId="0" borderId="1" xfId="0" applyNumberFormat="1" applyFont="1" applyBorder="1"/>
    <xf numFmtId="4" fontId="16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="91" zoomScaleNormal="91" workbookViewId="0">
      <selection activeCell="G38" sqref="G3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50" t="s">
        <v>34</v>
      </c>
    </row>
    <row r="2" spans="1:8" ht="18" x14ac:dyDescent="0.3">
      <c r="A2" s="53" t="s">
        <v>2</v>
      </c>
      <c r="B2" s="5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4140914.7100000009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2037849.3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4" t="s">
        <v>7</v>
      </c>
      <c r="B7" s="55"/>
      <c r="C7" s="7">
        <f>SUM(C3:C6)</f>
        <v>6178764.0100000007</v>
      </c>
      <c r="D7" s="3"/>
      <c r="E7" s="3"/>
      <c r="F7" s="3"/>
    </row>
    <row r="8" spans="1:8" ht="18" x14ac:dyDescent="0.3">
      <c r="A8" s="56" t="s">
        <v>8</v>
      </c>
      <c r="B8" s="5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1040467.64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8" t="s">
        <v>10</v>
      </c>
      <c r="B11" s="58"/>
      <c r="C11" s="5">
        <f>SUM(C9:C10)</f>
        <v>1040467.64</v>
      </c>
      <c r="D11" s="3"/>
      <c r="E11" s="3"/>
      <c r="F11" s="3"/>
    </row>
    <row r="12" spans="1:8" x14ac:dyDescent="0.3">
      <c r="A12" s="59" t="s">
        <v>11</v>
      </c>
      <c r="B12" s="60"/>
      <c r="C12" s="5">
        <f>C7-C11</f>
        <v>5138296.370000001</v>
      </c>
      <c r="D12" s="3"/>
      <c r="E12" s="3"/>
      <c r="F12" s="3"/>
    </row>
    <row r="13" spans="1:8" ht="18" x14ac:dyDescent="0.35">
      <c r="A13" s="61" t="s">
        <v>12</v>
      </c>
      <c r="B13" s="6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178660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619539.64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242268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2" t="s">
        <v>30</v>
      </c>
      <c r="B31" s="52"/>
      <c r="C31" s="17">
        <f>SUM(C14:C30)</f>
        <v>1040467.64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9"/>
      <c r="B33" s="34"/>
      <c r="C33" s="40"/>
      <c r="D33" s="3"/>
      <c r="E33" s="3"/>
      <c r="F33" s="3"/>
    </row>
    <row r="34" spans="1:10" x14ac:dyDescent="0.3">
      <c r="A34" s="33" t="s">
        <v>44</v>
      </c>
      <c r="B34" s="1"/>
      <c r="C34" s="41"/>
      <c r="D34" s="18"/>
      <c r="E34" s="3"/>
      <c r="F34" s="3"/>
    </row>
    <row r="35" spans="1:10" x14ac:dyDescent="0.3">
      <c r="A35" s="33"/>
      <c r="B35" s="67" t="s">
        <v>35</v>
      </c>
      <c r="C35" s="62">
        <f>96120+70680</f>
        <v>166800</v>
      </c>
      <c r="D35" s="48"/>
      <c r="E35" s="18"/>
      <c r="F35" s="3"/>
    </row>
    <row r="36" spans="1:10" x14ac:dyDescent="0.3">
      <c r="A36" s="43"/>
      <c r="B36" s="68" t="s">
        <v>36</v>
      </c>
      <c r="C36" s="62">
        <f>4560+44328</f>
        <v>48888</v>
      </c>
      <c r="D36" s="64"/>
      <c r="E36" s="1"/>
    </row>
    <row r="37" spans="1:10" x14ac:dyDescent="0.3">
      <c r="A37" s="1"/>
      <c r="B37" s="67" t="s">
        <v>37</v>
      </c>
      <c r="C37" s="69">
        <v>26580</v>
      </c>
      <c r="D37" s="65"/>
      <c r="E37" s="1"/>
    </row>
    <row r="38" spans="1:10" x14ac:dyDescent="0.3">
      <c r="A38" s="43"/>
      <c r="B38" s="44"/>
      <c r="C38" s="49">
        <f>SUM(C35:C37)</f>
        <v>242268</v>
      </c>
      <c r="D38" s="44"/>
      <c r="E38" s="1"/>
    </row>
    <row r="39" spans="1:10" x14ac:dyDescent="0.3">
      <c r="A39" s="43" t="s">
        <v>45</v>
      </c>
      <c r="B39" s="51"/>
      <c r="C39" s="46"/>
      <c r="D39" s="36"/>
      <c r="E39" s="1"/>
    </row>
    <row r="40" spans="1:10" x14ac:dyDescent="0.3">
      <c r="A40" s="43"/>
      <c r="B40" s="68" t="s">
        <v>38</v>
      </c>
      <c r="C40" s="62">
        <f>68146.1+13929.85+6309.53+865.48+5533.03+1252.13+970.57</f>
        <v>97006.690000000017</v>
      </c>
      <c r="D40" s="64"/>
      <c r="E40" s="1"/>
    </row>
    <row r="41" spans="1:10" ht="16.5" customHeight="1" x14ac:dyDescent="0.3">
      <c r="A41" s="43"/>
      <c r="B41" s="68" t="s">
        <v>39</v>
      </c>
      <c r="C41" s="62">
        <f>23467.58+1537.8+37147+16372.95+1463.29+5985.24+23931.6</f>
        <v>109905.45999999999</v>
      </c>
      <c r="D41" s="64"/>
      <c r="E41" s="1"/>
    </row>
    <row r="42" spans="1:10" x14ac:dyDescent="0.3">
      <c r="A42" s="1"/>
      <c r="B42" s="68" t="s">
        <v>40</v>
      </c>
      <c r="C42" s="62">
        <f>20787.43+6981.25+74754.46+93804.39+1809.72+24271.5+904.86+1565.98</f>
        <v>224879.59000000003</v>
      </c>
      <c r="D42" s="64"/>
      <c r="E42" s="1"/>
      <c r="J42" t="s">
        <v>33</v>
      </c>
    </row>
    <row r="43" spans="1:10" x14ac:dyDescent="0.3">
      <c r="A43" s="1"/>
      <c r="B43" s="68" t="s">
        <v>41</v>
      </c>
      <c r="C43" s="62">
        <v>9804.69</v>
      </c>
      <c r="D43" s="64"/>
      <c r="E43" s="1"/>
    </row>
    <row r="44" spans="1:10" x14ac:dyDescent="0.3">
      <c r="A44" s="47"/>
      <c r="B44" s="70" t="s">
        <v>42</v>
      </c>
      <c r="C44" s="62">
        <f>3524.35+985.42+66976.8+17527.51+3627.8+16522+3627.8+10978+47789.61+392.44+1681.13+4310.35</f>
        <v>177943.21000000002</v>
      </c>
      <c r="D44" s="26"/>
      <c r="E44" s="1"/>
    </row>
    <row r="45" spans="1:10" x14ac:dyDescent="0.3">
      <c r="A45" s="1"/>
      <c r="B45" s="34"/>
      <c r="C45" s="71">
        <f>SUM(C40:C44)</f>
        <v>619539.64000000013</v>
      </c>
      <c r="D45" s="45"/>
      <c r="E45" s="1"/>
    </row>
    <row r="46" spans="1:10" x14ac:dyDescent="0.3">
      <c r="A46" s="43" t="s">
        <v>46</v>
      </c>
      <c r="B46" s="34"/>
      <c r="C46" s="46"/>
      <c r="D46" s="32"/>
      <c r="E46" s="1"/>
    </row>
    <row r="47" spans="1:10" x14ac:dyDescent="0.3">
      <c r="A47" s="1"/>
      <c r="B47" s="63" t="s">
        <v>43</v>
      </c>
      <c r="C47" s="62">
        <v>178660</v>
      </c>
      <c r="D47" s="66"/>
      <c r="E47" s="1"/>
    </row>
    <row r="48" spans="1:10" x14ac:dyDescent="0.3">
      <c r="A48" s="43"/>
      <c r="B48" s="34"/>
      <c r="C48" s="46"/>
      <c r="D48" s="32"/>
    </row>
    <row r="49" spans="1:4" x14ac:dyDescent="0.3">
      <c r="A49" s="1"/>
      <c r="B49" s="36"/>
      <c r="C49" s="46"/>
      <c r="D49" s="32"/>
    </row>
    <row r="50" spans="1:4" x14ac:dyDescent="0.3">
      <c r="A50" s="1"/>
      <c r="B50" s="32"/>
      <c r="C50" s="41"/>
      <c r="D50" s="32"/>
    </row>
    <row r="51" spans="1:4" x14ac:dyDescent="0.3">
      <c r="A51" s="1"/>
      <c r="B51" s="32"/>
      <c r="C51" s="41"/>
      <c r="D51" s="32"/>
    </row>
    <row r="52" spans="1:4" x14ac:dyDescent="0.3">
      <c r="A52" s="1"/>
      <c r="B52" s="32"/>
      <c r="C52" s="41"/>
      <c r="D52" s="32"/>
    </row>
    <row r="53" spans="1:4" x14ac:dyDescent="0.3">
      <c r="B53" s="32"/>
      <c r="C53" s="41"/>
      <c r="D53" s="32"/>
    </row>
    <row r="54" spans="1:4" x14ac:dyDescent="0.3">
      <c r="B54" s="1"/>
      <c r="C54" s="42"/>
      <c r="D54" s="32"/>
    </row>
    <row r="55" spans="1:4" x14ac:dyDescent="0.3">
      <c r="B55" s="1"/>
      <c r="C55" s="1"/>
      <c r="D55" s="32"/>
    </row>
    <row r="56" spans="1:4" x14ac:dyDescent="0.3">
      <c r="D56" s="32"/>
    </row>
    <row r="57" spans="1:4" x14ac:dyDescent="0.3">
      <c r="D57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2021-10-06T05:33:12Z</dcterms:modified>
</cp:coreProperties>
</file>