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6" i="1" l="1"/>
  <c r="C72" i="1"/>
  <c r="C70" i="1"/>
  <c r="C58" i="1"/>
  <c r="C54" i="1"/>
  <c r="C42" i="1" l="1"/>
  <c r="C20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<sst xmlns="http://schemas.openxmlformats.org/spreadsheetml/2006/main" count="73" uniqueCount="73">
  <si>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</si>
  <si>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</si>
  <si>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</si>
  <si>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</si>
  <si>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</si>
  <si>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</si>
  <si>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</si>
  <si>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</si>
  <si>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</si>
  <si>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</si>
  <si>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</si>
  <si>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</si>
  <si>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</si>
  <si>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</si>
  <si>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</si>
  <si>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</si>
  <si>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</si>
  <si>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</si>
  <si>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</si>
  <si>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</si>
  <si>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</si>
  <si>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</si>
  <si>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</si>
  <si>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</si>
  <si>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</si>
  <si>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</si>
  <si>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</si>
  <si>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</si>
  <si>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</si>
  <si>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</si>
  <si>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</si>
  <si>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</si>
  <si>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</si>
  <si>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</si>
  <si>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06.10.2021.</t>
  </si>
  <si>
    <t>Hemico</t>
  </si>
  <si>
    <t>Sinofarm</t>
  </si>
  <si>
    <t>Ecotrade</t>
  </si>
  <si>
    <t>Medicina Milošević</t>
  </si>
  <si>
    <t>Nova grosis</t>
  </si>
  <si>
    <t>Yunycom</t>
  </si>
  <si>
    <t>Superlab</t>
  </si>
  <si>
    <t>San.materijal</t>
  </si>
  <si>
    <t>Farmalogist</t>
  </si>
  <si>
    <t>Vega</t>
  </si>
  <si>
    <t>Phoenix</t>
  </si>
  <si>
    <t>Adoc</t>
  </si>
  <si>
    <t>Sopharma</t>
  </si>
  <si>
    <t>Beohem</t>
  </si>
  <si>
    <t>Medikunion</t>
  </si>
  <si>
    <t>Inopharm</t>
  </si>
  <si>
    <t>Messer tehnogas</t>
  </si>
  <si>
    <t>Lekovi</t>
  </si>
  <si>
    <t>S2N"PRO TRADE"doo</t>
  </si>
  <si>
    <t>PC Game</t>
  </si>
  <si>
    <t>Med.fak.Niš Slobodanka</t>
  </si>
  <si>
    <t>Hidroalfa</t>
  </si>
  <si>
    <t>Ugo tehna</t>
  </si>
  <si>
    <t>ZZZR Niš</t>
  </si>
  <si>
    <t>Floor</t>
  </si>
  <si>
    <t>Stefkom</t>
  </si>
  <si>
    <t>Trade promet</t>
  </si>
  <si>
    <t>Zavod Timok</t>
  </si>
  <si>
    <t>Min.polj.i šum.</t>
  </si>
  <si>
    <t>JP Pošta</t>
  </si>
  <si>
    <t>Promedia</t>
  </si>
  <si>
    <t>Lipa</t>
  </si>
  <si>
    <t>Elektro Serđo</t>
  </si>
  <si>
    <t>JKP Napredak</t>
  </si>
  <si>
    <t>Nataly drogerija</t>
  </si>
  <si>
    <t>Scor</t>
  </si>
  <si>
    <t>Infolab</t>
  </si>
  <si>
    <t>Materijalni trošk.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</si>
</sst>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i/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0" fontId="16" fillId="0" borderId="0" xfId="0" applyFont="1" applyFill="1" applyBorder="1"/>
    <xf numFmtId="167" fontId="17" fillId="0" borderId="0" xfId="0" applyNumberFormat="1" applyFont="1" applyFill="1" applyBorder="1"/>
    <xf numFmtId="14" fontId="18" fillId="0" borderId="0" xfId="0" applyNumberFormat="1" applyFont="1" applyProtection="1">
      <protection locked="0"/>
    </xf>
    <xf numFmtId="16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167" fontId="19" fillId="0" borderId="0" xfId="0" applyNumberFormat="1" applyFont="1" applyFill="1" applyBorder="1"/>
    <xf numFmtId="0" fontId="8" fillId="0" borderId="0" xfId="0" applyFont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167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4" fontId="20" fillId="0" borderId="0" xfId="0" applyNumberFormat="1" applyFont="1" applyBorder="1"/>
    <xf numFmtId="167" fontId="21" fillId="0" borderId="0" xfId="0" applyNumberFormat="1" applyFont="1" applyBorder="1" applyAlignment="1">
      <alignment horizontal="right" vertical="top"/>
    </xf>
    <xf numFmtId="0" fontId="9" fillId="0" borderId="1" xfId="0" applyFont="1" applyFill="1" applyBorder="1"/>
    <xf numFmtId="0" fontId="0" fillId="0" borderId="1" xfId="0" applyFill="1" applyBorder="1"/>
    <xf numFmtId="4" fontId="0" fillId="0" borderId="1" xfId="0" applyNumberFormat="1" applyBorder="1"/>
    <xf numFmtId="164" fontId="9" fillId="0" borderId="1" xfId="0" applyNumberFormat="1" applyFont="1" applyBorder="1"/>
    <xf numFmtId="4" fontId="9" fillId="2" borderId="1" xfId="0" applyNumberFormat="1" applyFont="1" applyFill="1" applyBorder="1"/>
    <xf numFmtId="167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="91" zoomScaleNormal="91" workbookViewId="0">
      <selection activeCell="F69" sqref="F6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48" t="s">
        <v>34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5138296.370000001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1294193.22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6432489.5900000008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1584286.87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1584286.87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4848202.7200000007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743065.67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f>503872.58+106323.62</f>
        <v>610196.19999999995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231025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1584286.87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42</v>
      </c>
      <c r="B34" s="1"/>
      <c r="C34" s="41"/>
      <c r="D34" s="18"/>
      <c r="E34" s="3"/>
      <c r="F34" s="3"/>
    </row>
    <row r="35" spans="1:10" x14ac:dyDescent="0.3">
      <c r="A35" s="33"/>
      <c r="B35" s="12" t="s">
        <v>35</v>
      </c>
      <c r="C35" s="49">
        <v>5400</v>
      </c>
      <c r="D35" s="47"/>
      <c r="E35" s="18"/>
      <c r="F35" s="3"/>
    </row>
    <row r="36" spans="1:10" x14ac:dyDescent="0.3">
      <c r="A36" s="43"/>
      <c r="B36" s="65" t="s">
        <v>36</v>
      </c>
      <c r="C36" s="49">
        <v>96438</v>
      </c>
      <c r="D36" s="51"/>
      <c r="E36" s="1"/>
    </row>
    <row r="37" spans="1:10" x14ac:dyDescent="0.3">
      <c r="A37" s="1"/>
      <c r="B37" s="65" t="s">
        <v>37</v>
      </c>
      <c r="C37" s="54">
        <v>12696</v>
      </c>
      <c r="D37" s="52"/>
      <c r="E37" s="1"/>
    </row>
    <row r="38" spans="1:10" x14ac:dyDescent="0.3">
      <c r="A38" s="43"/>
      <c r="B38" s="65" t="s">
        <v>38</v>
      </c>
      <c r="C38" s="66">
        <v>43200</v>
      </c>
      <c r="D38" s="44"/>
      <c r="E38" s="1"/>
    </row>
    <row r="39" spans="1:10" x14ac:dyDescent="0.3">
      <c r="A39" s="43"/>
      <c r="B39" s="65" t="s">
        <v>39</v>
      </c>
      <c r="C39" s="67">
        <v>1824</v>
      </c>
      <c r="D39" s="36"/>
      <c r="E39" s="1"/>
    </row>
    <row r="40" spans="1:10" x14ac:dyDescent="0.3">
      <c r="A40" s="43"/>
      <c r="B40" s="65" t="s">
        <v>40</v>
      </c>
      <c r="C40" s="49">
        <v>29095</v>
      </c>
      <c r="D40" s="51"/>
      <c r="E40" s="1"/>
    </row>
    <row r="41" spans="1:10" ht="16.5" customHeight="1" x14ac:dyDescent="0.3">
      <c r="A41" s="43"/>
      <c r="B41" s="65" t="s">
        <v>41</v>
      </c>
      <c r="C41" s="49">
        <v>42372</v>
      </c>
      <c r="D41" s="51"/>
      <c r="E41" s="1"/>
    </row>
    <row r="42" spans="1:10" x14ac:dyDescent="0.3">
      <c r="A42" s="1"/>
      <c r="B42" s="34"/>
      <c r="C42" s="69">
        <f>SUM(C35:C41)</f>
        <v>231025</v>
      </c>
      <c r="D42" s="51"/>
      <c r="E42" s="1"/>
      <c r="J42" t="s">
        <v>33</v>
      </c>
    </row>
    <row r="43" spans="1:10" x14ac:dyDescent="0.3">
      <c r="A43" s="1"/>
      <c r="B43" s="34"/>
      <c r="C43" s="40"/>
      <c r="D43" s="51"/>
      <c r="E43" s="1"/>
    </row>
    <row r="44" spans="1:10" x14ac:dyDescent="0.3">
      <c r="A44" s="46" t="s">
        <v>52</v>
      </c>
      <c r="B44" s="68"/>
      <c r="C44" s="40"/>
      <c r="D44" s="26"/>
      <c r="E44" s="1"/>
    </row>
    <row r="45" spans="1:10" x14ac:dyDescent="0.3">
      <c r="A45" s="1"/>
      <c r="B45" s="70" t="s">
        <v>43</v>
      </c>
      <c r="C45" s="67">
        <v>135603.79</v>
      </c>
      <c r="D45" s="45"/>
      <c r="E45" s="1"/>
    </row>
    <row r="46" spans="1:10" x14ac:dyDescent="0.3">
      <c r="A46" s="43"/>
      <c r="B46" s="71" t="s">
        <v>44</v>
      </c>
      <c r="C46" s="67">
        <v>43081.49</v>
      </c>
      <c r="D46" s="32"/>
      <c r="E46" s="1"/>
    </row>
    <row r="47" spans="1:10" x14ac:dyDescent="0.3">
      <c r="A47" s="1"/>
      <c r="B47" s="50" t="s">
        <v>45</v>
      </c>
      <c r="C47" s="49">
        <v>149517.96</v>
      </c>
      <c r="D47" s="53"/>
      <c r="E47" s="1"/>
    </row>
    <row r="48" spans="1:10" x14ac:dyDescent="0.3">
      <c r="A48" s="43"/>
      <c r="B48" s="71" t="s">
        <v>46</v>
      </c>
      <c r="C48" s="67">
        <v>7624.54</v>
      </c>
      <c r="D48" s="32"/>
    </row>
    <row r="49" spans="1:4" x14ac:dyDescent="0.3">
      <c r="A49" s="1"/>
      <c r="B49" s="71" t="s">
        <v>47</v>
      </c>
      <c r="C49" s="67">
        <v>14605.8</v>
      </c>
      <c r="D49" s="32"/>
    </row>
    <row r="50" spans="1:4" x14ac:dyDescent="0.3">
      <c r="A50" s="1"/>
      <c r="B50" s="71" t="s">
        <v>48</v>
      </c>
      <c r="C50" s="72">
        <v>119757</v>
      </c>
      <c r="D50" s="32"/>
    </row>
    <row r="51" spans="1:4" x14ac:dyDescent="0.3">
      <c r="A51" s="1"/>
      <c r="B51" s="71" t="s">
        <v>49</v>
      </c>
      <c r="C51" s="72">
        <v>31922</v>
      </c>
      <c r="D51" s="32"/>
    </row>
    <row r="52" spans="1:4" x14ac:dyDescent="0.3">
      <c r="A52" s="1"/>
      <c r="B52" s="71" t="s">
        <v>50</v>
      </c>
      <c r="C52" s="72">
        <v>1760</v>
      </c>
      <c r="D52" s="32"/>
    </row>
    <row r="53" spans="1:4" x14ac:dyDescent="0.3">
      <c r="B53" s="71" t="s">
        <v>51</v>
      </c>
      <c r="C53" s="72">
        <v>106323.62</v>
      </c>
      <c r="D53" s="32"/>
    </row>
    <row r="54" spans="1:4" x14ac:dyDescent="0.3">
      <c r="B54" s="1"/>
      <c r="C54" s="42">
        <f>SUM(C45:C53)</f>
        <v>610196.19999999995</v>
      </c>
      <c r="D54" s="32"/>
    </row>
    <row r="55" spans="1:4" x14ac:dyDescent="0.3">
      <c r="B55" s="1"/>
      <c r="C55" s="1"/>
      <c r="D55" s="32"/>
    </row>
    <row r="56" spans="1:4" x14ac:dyDescent="0.3">
      <c r="A56" s="16" t="s">
        <v>72</v>
      </c>
      <c r="D56" s="32"/>
    </row>
    <row r="57" spans="1:4" x14ac:dyDescent="0.3">
      <c r="B57" s="71" t="s">
        <v>53</v>
      </c>
      <c r="C57" s="66">
        <v>12600</v>
      </c>
      <c r="D57" s="32"/>
    </row>
    <row r="58" spans="1:4" x14ac:dyDescent="0.3">
      <c r="B58" s="65" t="s">
        <v>54</v>
      </c>
      <c r="C58" s="66">
        <f>890+1510+390</f>
        <v>2790</v>
      </c>
    </row>
    <row r="59" spans="1:4" x14ac:dyDescent="0.3">
      <c r="B59" s="65" t="s">
        <v>55</v>
      </c>
      <c r="C59" s="66">
        <v>28750</v>
      </c>
    </row>
    <row r="60" spans="1:4" x14ac:dyDescent="0.3">
      <c r="B60" s="65" t="s">
        <v>56</v>
      </c>
      <c r="C60" s="66">
        <v>104400</v>
      </c>
    </row>
    <row r="61" spans="1:4" x14ac:dyDescent="0.3">
      <c r="B61" s="65" t="s">
        <v>57</v>
      </c>
      <c r="C61" s="66">
        <v>10824</v>
      </c>
    </row>
    <row r="62" spans="1:4" x14ac:dyDescent="0.3">
      <c r="B62" s="65" t="s">
        <v>58</v>
      </c>
      <c r="C62" s="66">
        <v>3500</v>
      </c>
    </row>
    <row r="63" spans="1:4" x14ac:dyDescent="0.3">
      <c r="B63" s="65" t="s">
        <v>59</v>
      </c>
      <c r="C63" s="66">
        <v>5350</v>
      </c>
    </row>
    <row r="64" spans="1:4" x14ac:dyDescent="0.3">
      <c r="B64" s="65" t="s">
        <v>60</v>
      </c>
      <c r="C64" s="66">
        <v>21136.01</v>
      </c>
    </row>
    <row r="65" spans="2:3" x14ac:dyDescent="0.3">
      <c r="B65" s="65" t="s">
        <v>61</v>
      </c>
      <c r="C65" s="73">
        <v>17100</v>
      </c>
    </row>
    <row r="66" spans="2:3" x14ac:dyDescent="0.3">
      <c r="B66" s="65" t="s">
        <v>62</v>
      </c>
      <c r="C66" s="66">
        <v>12250</v>
      </c>
    </row>
    <row r="67" spans="2:3" x14ac:dyDescent="0.3">
      <c r="B67" s="65" t="s">
        <v>63</v>
      </c>
      <c r="C67" s="66">
        <v>13291.2</v>
      </c>
    </row>
    <row r="68" spans="2:3" x14ac:dyDescent="0.3">
      <c r="B68" s="65" t="s">
        <v>64</v>
      </c>
      <c r="C68" s="67">
        <v>21219</v>
      </c>
    </row>
    <row r="69" spans="2:3" x14ac:dyDescent="0.3">
      <c r="B69" s="65" t="s">
        <v>65</v>
      </c>
      <c r="C69" s="67">
        <v>29316</v>
      </c>
    </row>
    <row r="70" spans="2:3" x14ac:dyDescent="0.3">
      <c r="B70" s="65" t="s">
        <v>66</v>
      </c>
      <c r="C70" s="67">
        <f>2970+3140</f>
        <v>6110</v>
      </c>
    </row>
    <row r="71" spans="2:3" x14ac:dyDescent="0.3">
      <c r="B71" s="65" t="s">
        <v>67</v>
      </c>
      <c r="C71" s="67">
        <v>5316</v>
      </c>
    </row>
    <row r="72" spans="2:3" x14ac:dyDescent="0.3">
      <c r="B72" s="65" t="s">
        <v>68</v>
      </c>
      <c r="C72" s="54">
        <f>39088+9044.5+25315.29+53006.51+118449.16</f>
        <v>244903.46000000002</v>
      </c>
    </row>
    <row r="73" spans="2:3" x14ac:dyDescent="0.3">
      <c r="B73" s="65" t="s">
        <v>69</v>
      </c>
      <c r="C73" s="74">
        <v>48210</v>
      </c>
    </row>
    <row r="74" spans="2:3" x14ac:dyDescent="0.3">
      <c r="B74" s="65" t="s">
        <v>70</v>
      </c>
      <c r="C74" s="54">
        <v>60000</v>
      </c>
    </row>
    <row r="75" spans="2:3" x14ac:dyDescent="0.3">
      <c r="B75" s="65" t="s">
        <v>71</v>
      </c>
      <c r="C75" s="54">
        <v>96000</v>
      </c>
    </row>
    <row r="76" spans="2:3" x14ac:dyDescent="0.3">
      <c r="C76" s="75">
        <f>SUM(C57:C75)</f>
        <v>743065.67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2021-10-07T05:41:16Z</dcterms:modified>
</cp:coreProperties>
</file>