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4" i="1" l="1"/>
  <c r="C37" i="1"/>
  <c r="C43" i="1"/>
  <c r="C42" i="1"/>
  <c r="C41" i="1"/>
  <c r="C39" i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<sst xmlns="http://schemas.openxmlformats.org/spreadsheetml/2006/main" count="50" uniqueCount="50">
  <si>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</si>
  <si>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</si>
  <si>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</si>
  <si>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</si>
  <si>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</si>
  <si>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</si>
  <si>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</si>
  <si>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</si>
  <si>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</si>
  <si>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</si>
  <si>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</si>
  <si>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</si>
  <si>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</si>
  <si>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</si>
  <si>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</si>
  <si>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</si>
  <si>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</si>
  <si>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</si>
  <si>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</si>
  <si>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</si>
  <si>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</si>
  <si>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</si>
  <si>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</si>
  <si>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</si>
  <si>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</si>
  <si>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</si>
  <si>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</si>
  <si>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</si>
  <si>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</si>
  <si>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</si>
  <si>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</si>
  <si>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</si>
  <si>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</si>
  <si>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</si>
  <si>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15.09.2021.</t>
  </si>
  <si>
    <t>Energenti</t>
  </si>
  <si>
    <t>Euro gas</t>
  </si>
  <si>
    <t>NIS</t>
  </si>
  <si>
    <t>Ishrana</t>
  </si>
  <si>
    <t>Yumis</t>
  </si>
  <si>
    <t>Južna pruga</t>
  </si>
  <si>
    <t>DIS TODOROVIĆ</t>
  </si>
  <si>
    <t>Lovopromet</t>
  </si>
  <si>
    <t>STR Mihajlovic</t>
  </si>
  <si>
    <t>SZR D.Jovanović  SP</t>
  </si>
  <si>
    <t>Mater.i ost.trošk.</t>
  </si>
  <si>
    <t>Lekovi</t>
  </si>
  <si>
    <t>Messer tehnogas</t>
  </si>
  <si>
    <t>Sanitetski materijal</t>
  </si>
  <si>
    <t>Interlab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</si>
</sst>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  <font>
      <sz val="10"/>
      <color rgb="FF00B050"/>
      <name val="Tahoma"/>
      <family val="2"/>
    </font>
    <font>
      <b/>
      <sz val="10"/>
      <color rgb="FF00B0F0"/>
      <name val="Arial"/>
      <family val="2"/>
    </font>
    <font>
      <b/>
      <sz val="10"/>
      <name val="Arial"/>
      <family val="2"/>
    </font>
    <font>
      <sz val="10"/>
      <color rgb="FF7030A0"/>
      <name val="Arial"/>
      <family val="2"/>
    </font>
    <font>
      <sz val="10"/>
      <name val="Arial"/>
      <family val="2"/>
      <charset val="238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6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Fill="1" applyBorder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7" fillId="0" borderId="0" xfId="0" applyFont="1" applyBorder="1"/>
    <xf numFmtId="167" fontId="8" fillId="0" borderId="0" xfId="0" applyNumberFormat="1" applyFont="1" applyBorder="1" applyAlignment="1">
      <alignment horizontal="right" vertical="top"/>
    </xf>
    <xf numFmtId="4" fontId="0" fillId="0" borderId="0" xfId="0" applyNumberFormat="1" applyBorder="1"/>
    <xf numFmtId="4" fontId="6" fillId="0" borderId="0" xfId="0" applyNumberFormat="1" applyFont="1" applyBorder="1"/>
    <xf numFmtId="0" fontId="6" fillId="0" borderId="0" xfId="0" applyFont="1" applyBorder="1"/>
    <xf numFmtId="0" fontId="16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8" fillId="0" borderId="0" xfId="0" applyFont="1" applyFill="1" applyBorder="1"/>
    <xf numFmtId="4" fontId="9" fillId="0" borderId="0" xfId="0" applyNumberFormat="1" applyFont="1" applyFill="1" applyBorder="1"/>
    <xf numFmtId="4" fontId="19" fillId="0" borderId="0" xfId="0" applyNumberFormat="1" applyFont="1" applyFill="1" applyBorder="1"/>
    <xf numFmtId="167" fontId="9" fillId="0" borderId="0" xfId="0" applyNumberFormat="1" applyFont="1" applyBorder="1" applyAlignment="1">
      <alignment horizontal="right" vertical="top"/>
    </xf>
    <xf numFmtId="164" fontId="9" fillId="0" borderId="0" xfId="0" applyNumberFormat="1" applyFont="1" applyBorder="1"/>
    <xf numFmtId="0" fontId="19" fillId="0" borderId="0" xfId="0" applyFont="1" applyFill="1" applyBorder="1"/>
    <xf numFmtId="167" fontId="20" fillId="0" borderId="0" xfId="0" applyNumberFormat="1" applyFont="1" applyFill="1" applyBorder="1"/>
    <xf numFmtId="0" fontId="9" fillId="0" borderId="0" xfId="0" applyFont="1" applyFill="1" applyBorder="1" applyAlignment="1">
      <alignment horizontal="left" vertical="top" wrapText="1"/>
    </xf>
    <xf numFmtId="167" fontId="19" fillId="0" borderId="0" xfId="0" applyNumberFormat="1" applyFont="1" applyBorder="1" applyAlignment="1">
      <alignment horizontal="right" vertical="top"/>
    </xf>
    <xf numFmtId="167" fontId="9" fillId="0" borderId="0" xfId="0" applyNumberFormat="1" applyFont="1" applyFill="1" applyBorder="1"/>
    <xf numFmtId="0" fontId="8" fillId="0" borderId="0" xfId="0" applyFont="1" applyFill="1" applyBorder="1" applyAlignment="1">
      <alignment horizontal="left" vertical="top" wrapText="1"/>
    </xf>
    <xf numFmtId="4" fontId="21" fillId="0" borderId="0" xfId="0" applyNumberFormat="1" applyFont="1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9" fillId="0" borderId="1" xfId="0" applyNumberFormat="1" applyFont="1" applyFill="1" applyBorder="1"/>
    <xf numFmtId="0" fontId="9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4" fontId="9" fillId="0" borderId="1" xfId="0" applyNumberFormat="1" applyFont="1" applyBorder="1"/>
    <xf numFmtId="0" fontId="22" fillId="0" borderId="0" xfId="0" applyFont="1" applyBorder="1"/>
    <xf numFmtId="167" fontId="9" fillId="0" borderId="1" xfId="0" applyNumberFormat="1" applyFont="1" applyFill="1" applyBorder="1"/>
    <xf numFmtId="167" fontId="8" fillId="0" borderId="1" xfId="0" applyNumberFormat="1" applyFont="1" applyFill="1" applyBorder="1" applyAlignment="1">
      <alignment horizontal="right" vertical="top"/>
    </xf>
    <xf numFmtId="0" fontId="9" fillId="0" borderId="1" xfId="0" applyFont="1" applyBorder="1"/>
    <xf numFmtId="0" fontId="9" fillId="0" borderId="1" xfId="0" applyFont="1" applyBorder="1" applyAlignment="1">
      <alignment horizontal="left" vertical="top" wrapText="1"/>
    </xf>
    <xf numFmtId="167" fontId="9" fillId="0" borderId="1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zoomScale="91" zoomScaleNormal="91" workbookViewId="0">
      <selection activeCell="F47" sqref="F47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7" t="s">
        <v>0</v>
      </c>
      <c r="B1" s="38" t="s">
        <v>31</v>
      </c>
      <c r="C1" s="3"/>
      <c r="D1" s="3"/>
      <c r="E1" s="37" t="s">
        <v>1</v>
      </c>
      <c r="F1" s="39" t="s">
        <v>34</v>
      </c>
    </row>
    <row r="2" spans="1:8" ht="18" x14ac:dyDescent="0.3">
      <c r="A2" s="61" t="s">
        <v>2</v>
      </c>
      <c r="B2" s="61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4518926.9099999983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403186.32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2" t="s">
        <v>7</v>
      </c>
      <c r="B7" s="63"/>
      <c r="C7" s="7">
        <f>SUM(C3:C6)</f>
        <v>4922113.2299999986</v>
      </c>
      <c r="D7" s="3"/>
      <c r="E7" s="3"/>
      <c r="F7" s="3"/>
    </row>
    <row r="8" spans="1:8" ht="18" x14ac:dyDescent="0.3">
      <c r="A8" s="64" t="s">
        <v>8</v>
      </c>
      <c r="B8" s="65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733811.32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348720</v>
      </c>
      <c r="D10" s="3"/>
      <c r="E10" s="3"/>
      <c r="F10" s="14"/>
    </row>
    <row r="11" spans="1:8" x14ac:dyDescent="0.3">
      <c r="A11" s="66" t="s">
        <v>10</v>
      </c>
      <c r="B11" s="66"/>
      <c r="C11" s="5">
        <f>SUM(C9:C10)</f>
        <v>1082531.3199999998</v>
      </c>
      <c r="D11" s="3"/>
      <c r="E11" s="3"/>
      <c r="F11" s="3"/>
    </row>
    <row r="12" spans="1:8" x14ac:dyDescent="0.3">
      <c r="A12" s="67" t="s">
        <v>11</v>
      </c>
      <c r="B12" s="68"/>
      <c r="C12" s="5">
        <f>C7-C11</f>
        <v>3839581.9099999988</v>
      </c>
      <c r="D12" s="3"/>
      <c r="E12" s="3"/>
      <c r="F12" s="3"/>
    </row>
    <row r="13" spans="1:8" ht="18" x14ac:dyDescent="0.35">
      <c r="A13" s="69" t="s">
        <v>12</v>
      </c>
      <c r="B13" s="69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164727.45000000001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330625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348720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167778.87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70680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60" t="s">
        <v>30</v>
      </c>
      <c r="B31" s="60"/>
      <c r="C31" s="17">
        <f>SUM(C14:C30)</f>
        <v>1082531.3199999998</v>
      </c>
      <c r="D31" s="3"/>
      <c r="E31" s="3"/>
      <c r="F31" s="3"/>
    </row>
    <row r="32" spans="1:9" x14ac:dyDescent="0.3">
      <c r="A32" s="35"/>
      <c r="B32" s="3"/>
      <c r="C32" s="11"/>
      <c r="D32" s="3"/>
      <c r="E32" s="3"/>
      <c r="F32" s="3"/>
    </row>
    <row r="33" spans="1:10" x14ac:dyDescent="0.3">
      <c r="A33" s="40"/>
      <c r="B33" s="34"/>
      <c r="C33" s="41"/>
      <c r="D33" s="3"/>
      <c r="E33" s="3"/>
      <c r="F33" s="3"/>
    </row>
    <row r="34" spans="1:10" x14ac:dyDescent="0.3">
      <c r="A34" s="33" t="s">
        <v>35</v>
      </c>
      <c r="B34" s="1"/>
      <c r="C34" s="42"/>
      <c r="D34" s="18"/>
      <c r="E34" s="3"/>
      <c r="F34" s="3"/>
    </row>
    <row r="35" spans="1:10" x14ac:dyDescent="0.3">
      <c r="A35" s="33"/>
      <c r="B35" s="75" t="s">
        <v>36</v>
      </c>
      <c r="C35" s="70">
        <v>85712.76</v>
      </c>
      <c r="D35" s="54"/>
      <c r="E35" s="3"/>
      <c r="F35" s="3"/>
    </row>
    <row r="36" spans="1:10" x14ac:dyDescent="0.3">
      <c r="A36" s="1"/>
      <c r="B36" s="75" t="s">
        <v>37</v>
      </c>
      <c r="C36" s="70">
        <v>79014.69</v>
      </c>
      <c r="D36" s="54"/>
      <c r="E36" s="3"/>
      <c r="F36" s="3"/>
    </row>
    <row r="37" spans="1:10" x14ac:dyDescent="0.3">
      <c r="A37" s="1"/>
      <c r="B37" s="57"/>
      <c r="C37" s="50">
        <f>SUM(C35:C36)</f>
        <v>164727.45000000001</v>
      </c>
      <c r="D37" s="54"/>
    </row>
    <row r="38" spans="1:10" x14ac:dyDescent="0.3">
      <c r="A38" s="44" t="s">
        <v>38</v>
      </c>
      <c r="B38" s="55"/>
      <c r="C38" s="49"/>
      <c r="D38" s="45"/>
    </row>
    <row r="39" spans="1:10" x14ac:dyDescent="0.3">
      <c r="A39" s="44"/>
      <c r="B39" s="71" t="s">
        <v>39</v>
      </c>
      <c r="C39" s="70">
        <f>7128+10692</f>
        <v>17820</v>
      </c>
      <c r="D39" s="45"/>
    </row>
    <row r="40" spans="1:10" x14ac:dyDescent="0.3">
      <c r="A40" s="44"/>
      <c r="B40" s="71" t="s">
        <v>40</v>
      </c>
      <c r="C40" s="73">
        <v>12595</v>
      </c>
      <c r="D40" s="45"/>
    </row>
    <row r="41" spans="1:10" x14ac:dyDescent="0.3">
      <c r="A41" s="1"/>
      <c r="B41" s="72" t="s">
        <v>41</v>
      </c>
      <c r="C41" s="73">
        <f>17836+16280</f>
        <v>34116</v>
      </c>
      <c r="D41" s="27"/>
    </row>
    <row r="42" spans="1:10" x14ac:dyDescent="0.3">
      <c r="A42" s="1"/>
      <c r="B42" s="72" t="s">
        <v>42</v>
      </c>
      <c r="C42" s="73">
        <f>11429.58+3261.5</f>
        <v>14691.08</v>
      </c>
      <c r="D42" s="27"/>
    </row>
    <row r="43" spans="1:10" x14ac:dyDescent="0.3">
      <c r="A43" s="44"/>
      <c r="B43" s="72" t="s">
        <v>43</v>
      </c>
      <c r="C43" s="73">
        <f>330625-79222.08</f>
        <v>251402.91999999998</v>
      </c>
      <c r="D43" s="27"/>
    </row>
    <row r="44" spans="1:10" x14ac:dyDescent="0.3">
      <c r="A44" s="1"/>
      <c r="B44" s="58"/>
      <c r="C44" s="50">
        <f>SUM(C39:C43)</f>
        <v>330625</v>
      </c>
      <c r="D44" s="27"/>
    </row>
    <row r="45" spans="1:10" ht="16.5" customHeight="1" x14ac:dyDescent="0.3">
      <c r="A45" s="44" t="s">
        <v>45</v>
      </c>
      <c r="B45" s="58"/>
      <c r="C45" s="59"/>
      <c r="D45" s="27"/>
      <c r="E45" s="1"/>
    </row>
    <row r="46" spans="1:10" x14ac:dyDescent="0.3">
      <c r="A46" s="44"/>
      <c r="B46" s="77" t="s">
        <v>44</v>
      </c>
      <c r="C46" s="76">
        <v>348720</v>
      </c>
      <c r="D46" s="74"/>
      <c r="E46" s="1"/>
      <c r="J46" t="s">
        <v>33</v>
      </c>
    </row>
    <row r="47" spans="1:10" x14ac:dyDescent="0.3">
      <c r="A47" s="1"/>
      <c r="B47" s="46"/>
      <c r="C47" s="56"/>
      <c r="D47" s="46"/>
      <c r="E47" s="1"/>
    </row>
    <row r="48" spans="1:10" x14ac:dyDescent="0.3">
      <c r="A48" s="44" t="s">
        <v>46</v>
      </c>
      <c r="B48" s="46"/>
      <c r="C48" s="51"/>
      <c r="D48" s="46"/>
      <c r="E48" s="1"/>
    </row>
    <row r="49" spans="1:5" x14ac:dyDescent="0.3">
      <c r="A49" s="1"/>
      <c r="B49" s="78" t="s">
        <v>47</v>
      </c>
      <c r="C49" s="79">
        <v>167778.87</v>
      </c>
      <c r="D49" s="46"/>
      <c r="E49" s="1"/>
    </row>
    <row r="50" spans="1:5" x14ac:dyDescent="0.3">
      <c r="A50" s="1"/>
      <c r="B50" s="46"/>
      <c r="C50" s="51"/>
      <c r="D50" s="46"/>
      <c r="E50" s="1"/>
    </row>
    <row r="51" spans="1:5" x14ac:dyDescent="0.3">
      <c r="A51" s="44" t="s">
        <v>48</v>
      </c>
      <c r="B51" s="46"/>
      <c r="C51" s="51"/>
      <c r="D51" s="46"/>
    </row>
    <row r="52" spans="1:5" x14ac:dyDescent="0.3">
      <c r="A52" s="44"/>
      <c r="B52" s="78" t="s">
        <v>49</v>
      </c>
      <c r="C52" s="79">
        <v>70680</v>
      </c>
      <c r="D52" s="46"/>
    </row>
    <row r="53" spans="1:5" x14ac:dyDescent="0.3">
      <c r="A53" s="1"/>
      <c r="B53" s="46"/>
      <c r="C53" s="51"/>
      <c r="D53" s="46"/>
    </row>
    <row r="54" spans="1:5" x14ac:dyDescent="0.3">
      <c r="A54" s="1"/>
      <c r="B54" s="46"/>
      <c r="C54" s="51"/>
      <c r="D54" s="46"/>
    </row>
    <row r="55" spans="1:5" x14ac:dyDescent="0.3">
      <c r="A55" s="1"/>
      <c r="B55" s="36"/>
      <c r="C55" s="52"/>
      <c r="D55" s="36"/>
    </row>
    <row r="56" spans="1:5" x14ac:dyDescent="0.3">
      <c r="A56" s="1"/>
      <c r="B56" s="46"/>
      <c r="C56" s="51"/>
      <c r="D56" s="46"/>
    </row>
    <row r="57" spans="1:5" x14ac:dyDescent="0.3">
      <c r="A57" s="1"/>
      <c r="B57" s="46"/>
      <c r="C57" s="51"/>
      <c r="D57" s="46"/>
    </row>
    <row r="58" spans="1:5" x14ac:dyDescent="0.3">
      <c r="A58" s="1"/>
      <c r="B58" s="34"/>
      <c r="C58" s="49"/>
      <c r="D58" s="47"/>
    </row>
    <row r="59" spans="1:5" x14ac:dyDescent="0.3">
      <c r="A59" s="1"/>
      <c r="B59" s="34"/>
      <c r="C59" s="50"/>
      <c r="D59" s="47"/>
    </row>
    <row r="60" spans="1:5" x14ac:dyDescent="0.3">
      <c r="A60" s="53"/>
      <c r="B60" s="34"/>
      <c r="C60" s="49"/>
      <c r="D60" s="47"/>
    </row>
    <row r="61" spans="1:5" x14ac:dyDescent="0.3">
      <c r="A61" s="1"/>
      <c r="B61" s="36"/>
      <c r="C61" s="49"/>
      <c r="D61" s="48"/>
    </row>
    <row r="62" spans="1:5" x14ac:dyDescent="0.3">
      <c r="A62" s="1"/>
      <c r="B62" s="32"/>
      <c r="C62" s="42"/>
      <c r="D62" s="32"/>
    </row>
    <row r="63" spans="1:5" x14ac:dyDescent="0.3">
      <c r="A63" s="44"/>
      <c r="B63" s="32"/>
      <c r="C63" s="42"/>
      <c r="D63" s="32"/>
    </row>
    <row r="64" spans="1:5" x14ac:dyDescent="0.3">
      <c r="A64" s="1"/>
      <c r="B64" s="32"/>
      <c r="C64" s="42"/>
      <c r="D64" s="32"/>
    </row>
    <row r="65" spans="1:4" x14ac:dyDescent="0.3">
      <c r="A65" s="1"/>
      <c r="B65" s="32"/>
      <c r="C65" s="42"/>
      <c r="D65" s="32"/>
    </row>
    <row r="66" spans="1:4" x14ac:dyDescent="0.3">
      <c r="A66" s="1"/>
      <c r="B66" s="1"/>
      <c r="C66" s="43"/>
      <c r="D66" s="32"/>
    </row>
    <row r="67" spans="1:4" x14ac:dyDescent="0.3">
      <c r="A67" s="1"/>
      <c r="B67" s="1"/>
      <c r="C67" s="1"/>
      <c r="D67" s="32"/>
    </row>
    <row r="68" spans="1:4" x14ac:dyDescent="0.3">
      <c r="D68" s="32"/>
    </row>
    <row r="69" spans="1:4" x14ac:dyDescent="0.3">
      <c r="D69" s="32"/>
    </row>
    <row r="70" spans="1:4" x14ac:dyDescent="0.3">
      <c r="D70" s="32"/>
    </row>
    <row r="71" spans="1:4" x14ac:dyDescent="0.3">
      <c r="D71" s="32"/>
    </row>
    <row r="72" spans="1:4" x14ac:dyDescent="0.3">
      <c r="D72" s="3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2021-09-16T05:40:40Z</dcterms:modified>
</cp:coreProperties>
</file>