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55" i="1" l="1"/>
  <c r="C52" i="1"/>
  <c r="C50" i="1"/>
  <c r="C49" i="1"/>
  <c r="C48" i="1"/>
  <c r="C40" i="1"/>
  <c r="C39" i="1"/>
  <c r="C37" i="1"/>
  <c r="C36" i="1"/>
  <c r="C42" i="1"/>
  <c r="C11" i="1" l="1"/>
  <c r="C32" i="1" l="1"/>
  <c r="C7" i="1" l="1"/>
  <c r="C12" i="1" s="1"/>
</calcChain>
</file>

<file path=xl/sharedStrings.xml><?xml version="1.0" encoding="utf-8"?>
<sst xmlns="http://schemas.openxmlformats.org/spreadsheetml/2006/main" count="54" uniqueCount="54">
  <si>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</si>
  <si>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</si>
  <si>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</si>
  <si>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</si>
  <si>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</si>
  <si>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</si>
  <si>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</si>
  <si>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</si>
  <si>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</si>
  <si>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</si>
  <si>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</si>
  <si>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</si>
  <si>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</si>
  <si>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</si>
  <si>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</si>
  <si>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</si>
  <si>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</si>
  <si>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</si>
  <si>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</si>
  <si>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</si>
  <si>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</si>
  <si>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</si>
  <si>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</si>
  <si>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</si>
  <si>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</si>
  <si>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</si>
  <si>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</si>
  <si>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</si>
  <si>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</si>
  <si>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</si>
  <si>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</si>
  <si>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</si>
  <si>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</si>
  <si>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</si>
  <si>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MF-naknade</t>
  </si>
  <si>
    <t>29.09.2023.</t>
  </si>
  <si>
    <t>Ishrana</t>
  </si>
  <si>
    <t>Yumis</t>
  </si>
  <si>
    <t>Dakom Doo</t>
  </si>
  <si>
    <t>PTR Sokopek</t>
  </si>
  <si>
    <t>DIS Todorović</t>
  </si>
  <si>
    <t>Mihajlović</t>
  </si>
  <si>
    <t>Nba patriota</t>
  </si>
  <si>
    <t>Mater.i ost.trošk.</t>
  </si>
  <si>
    <t>ZZZR NIŠ</t>
  </si>
  <si>
    <t>Med.fak.J.Ranđelović</t>
  </si>
  <si>
    <t>Timok</t>
  </si>
  <si>
    <t>Metreco</t>
  </si>
  <si>
    <t>PD Broker</t>
  </si>
  <si>
    <t>JKP Napredak</t>
  </si>
  <si>
    <t>Grosis</t>
  </si>
  <si>
    <t>Milenović RM</t>
  </si>
  <si>
    <t>Nataly Drogerija TR</t>
  </si>
  <si>
    <t>Total TV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</si>
</sst>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53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4" fontId="6" fillId="0" borderId="0" xfId="0" applyNumberFormat="1" applyFont="1"/>
    <xf numFmtId="4" fontId="0" fillId="0" borderId="0" xfId="0" applyNumberFormat="1"/>
    <xf numFmtId="0" fontId="6" fillId="0" borderId="0" xfId="0" applyFont="1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168" fontId="8" fillId="2" borderId="1" xfId="0" applyNumberFormat="1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left"/>
    </xf>
    <xf numFmtId="167" fontId="0" fillId="0" borderId="1" xfId="0" applyNumberFormat="1" applyFont="1" applyBorder="1" applyAlignment="1">
      <alignment horizontal="right"/>
    </xf>
    <xf numFmtId="168" fontId="8" fillId="2" borderId="2" xfId="0" applyNumberFormat="1" applyFont="1" applyFill="1" applyBorder="1" applyAlignment="1">
      <alignment horizontal="left" vertical="top" wrapText="1"/>
    </xf>
    <xf numFmtId="0" fontId="2" fillId="0" borderId="2" xfId="0" applyFont="1" applyFill="1" applyBorder="1" applyAlignment="1"/>
    <xf numFmtId="167" fontId="2" fillId="2" borderId="1" xfId="0" applyNumberFormat="1" applyFont="1" applyFill="1" applyBorder="1" applyAlignment="1">
      <alignment horizontal="right" vertical="top"/>
    </xf>
    <xf numFmtId="167" fontId="6" fillId="0" borderId="1" xfId="0" applyNumberFormat="1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abSelected="1" zoomScale="91" zoomScaleNormal="91" workbookViewId="0">
      <selection activeCell="E46" sqref="E46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7.88671875" bestFit="1" customWidth="1"/>
    <col min="5" max="5" width="16.88671875" customWidth="1"/>
    <col min="6" max="6" width="10.109375" bestFit="1" customWidth="1"/>
  </cols>
  <sheetData>
    <row r="1" spans="1:7" ht="18" x14ac:dyDescent="0.35">
      <c r="A1" s="30" t="s">
        <v>0</v>
      </c>
      <c r="B1" s="31" t="s">
        <v>31</v>
      </c>
      <c r="C1" s="3"/>
      <c r="D1" s="30" t="s">
        <v>1</v>
      </c>
      <c r="E1" s="32" t="s">
        <v>35</v>
      </c>
    </row>
    <row r="2" spans="1:7" ht="18" x14ac:dyDescent="0.3">
      <c r="A2" s="37" t="s">
        <v>2</v>
      </c>
      <c r="B2" s="37"/>
      <c r="C2" s="3"/>
      <c r="D2" s="3"/>
      <c r="E2" s="3"/>
    </row>
    <row r="3" spans="1:7" x14ac:dyDescent="0.3">
      <c r="A3" s="4">
        <v>1</v>
      </c>
      <c r="B3" s="4" t="s">
        <v>3</v>
      </c>
      <c r="C3" s="5">
        <v>3086909.26</v>
      </c>
      <c r="D3" s="3"/>
      <c r="E3" s="3"/>
    </row>
    <row r="4" spans="1:7" x14ac:dyDescent="0.3">
      <c r="A4" s="4">
        <v>2</v>
      </c>
      <c r="B4" s="4" t="s">
        <v>4</v>
      </c>
      <c r="C4" s="6">
        <v>184052</v>
      </c>
      <c r="D4" s="3"/>
      <c r="E4" s="3"/>
    </row>
    <row r="5" spans="1:7" x14ac:dyDescent="0.3">
      <c r="A5" s="4">
        <v>3</v>
      </c>
      <c r="B5" s="4" t="s">
        <v>5</v>
      </c>
      <c r="C5" s="6">
        <v>0</v>
      </c>
      <c r="D5" s="12"/>
      <c r="E5" s="3"/>
    </row>
    <row r="6" spans="1:7" x14ac:dyDescent="0.3">
      <c r="A6" s="4">
        <v>4</v>
      </c>
      <c r="B6" s="4" t="s">
        <v>6</v>
      </c>
      <c r="C6" s="6"/>
      <c r="D6" s="3"/>
      <c r="E6" s="3"/>
    </row>
    <row r="7" spans="1:7" x14ac:dyDescent="0.3">
      <c r="A7" s="38" t="s">
        <v>7</v>
      </c>
      <c r="B7" s="39"/>
      <c r="C7" s="7">
        <f>SUM(C3:C6)</f>
        <v>3270961.26</v>
      </c>
      <c r="D7" s="3"/>
      <c r="E7" s="3"/>
    </row>
    <row r="8" spans="1:7" ht="18" x14ac:dyDescent="0.3">
      <c r="A8" s="40" t="s">
        <v>8</v>
      </c>
      <c r="B8" s="41"/>
      <c r="C8" s="5"/>
      <c r="D8" s="3"/>
      <c r="E8" s="3"/>
    </row>
    <row r="9" spans="1:7" ht="36" customHeight="1" x14ac:dyDescent="0.3">
      <c r="A9" s="4">
        <v>1</v>
      </c>
      <c r="B9" s="8" t="s">
        <v>32</v>
      </c>
      <c r="C9" s="5">
        <v>992367.66</v>
      </c>
      <c r="D9" s="12"/>
      <c r="E9" s="12"/>
    </row>
    <row r="10" spans="1:7" x14ac:dyDescent="0.3">
      <c r="A10" s="4">
        <v>2</v>
      </c>
      <c r="B10" s="4" t="s">
        <v>9</v>
      </c>
      <c r="C10" s="6">
        <v>0</v>
      </c>
      <c r="D10" s="12"/>
      <c r="E10" s="12"/>
    </row>
    <row r="11" spans="1:7" x14ac:dyDescent="0.3">
      <c r="A11" s="42" t="s">
        <v>10</v>
      </c>
      <c r="B11" s="42"/>
      <c r="C11" s="5">
        <f>SUM(C9:C10)</f>
        <v>992367.66</v>
      </c>
      <c r="D11" s="3"/>
      <c r="E11" s="3"/>
    </row>
    <row r="12" spans="1:7" x14ac:dyDescent="0.3">
      <c r="A12" s="43" t="s">
        <v>11</v>
      </c>
      <c r="B12" s="44"/>
      <c r="C12" s="5">
        <f>C7-C11</f>
        <v>2278593.5999999996</v>
      </c>
      <c r="D12" s="3"/>
      <c r="E12" s="3"/>
    </row>
    <row r="13" spans="1:7" ht="18" x14ac:dyDescent="0.35">
      <c r="A13" s="45" t="s">
        <v>12</v>
      </c>
      <c r="B13" s="45"/>
      <c r="C13" s="9"/>
      <c r="D13" s="3"/>
      <c r="E13" s="3"/>
    </row>
    <row r="14" spans="1:7" x14ac:dyDescent="0.3">
      <c r="A14" s="4">
        <v>1</v>
      </c>
      <c r="B14" s="4" t="s">
        <v>13</v>
      </c>
      <c r="C14" s="6">
        <v>0</v>
      </c>
      <c r="D14" s="3"/>
      <c r="E14" s="22"/>
      <c r="F14" s="20"/>
      <c r="G14" s="1"/>
    </row>
    <row r="15" spans="1:7" x14ac:dyDescent="0.3">
      <c r="A15" s="4">
        <v>2</v>
      </c>
      <c r="B15" s="4" t="s">
        <v>14</v>
      </c>
      <c r="C15" s="6">
        <v>0</v>
      </c>
      <c r="D15" s="3"/>
      <c r="E15" s="23"/>
      <c r="F15" s="2"/>
      <c r="G15" s="1"/>
    </row>
    <row r="16" spans="1:7" x14ac:dyDescent="0.3">
      <c r="A16" s="4">
        <v>3</v>
      </c>
      <c r="B16" s="4" t="s">
        <v>15</v>
      </c>
      <c r="C16" s="6">
        <v>0</v>
      </c>
      <c r="D16" s="3"/>
      <c r="E16" s="18"/>
      <c r="F16" s="21"/>
      <c r="G16" s="1"/>
    </row>
    <row r="17" spans="1:8" x14ac:dyDescent="0.3">
      <c r="A17" s="4">
        <v>4</v>
      </c>
      <c r="B17" s="4" t="s">
        <v>16</v>
      </c>
      <c r="C17" s="6">
        <v>0</v>
      </c>
      <c r="D17" s="3"/>
      <c r="E17" s="23"/>
      <c r="F17" s="2"/>
      <c r="G17" s="1"/>
    </row>
    <row r="18" spans="1:8" x14ac:dyDescent="0.3">
      <c r="A18" s="4">
        <v>5</v>
      </c>
      <c r="B18" s="4" t="s">
        <v>17</v>
      </c>
      <c r="C18" s="6">
        <v>466875</v>
      </c>
      <c r="D18" s="3"/>
      <c r="E18" s="19"/>
      <c r="F18" s="1"/>
      <c r="G18" s="1"/>
    </row>
    <row r="19" spans="1:8" x14ac:dyDescent="0.3">
      <c r="A19" s="4">
        <v>6</v>
      </c>
      <c r="B19" s="4" t="s">
        <v>18</v>
      </c>
      <c r="C19" s="13">
        <v>525492.66</v>
      </c>
      <c r="D19" s="3"/>
      <c r="E19" s="17"/>
      <c r="F19" s="1"/>
      <c r="G19" s="1"/>
    </row>
    <row r="20" spans="1:8" x14ac:dyDescent="0.3">
      <c r="A20" s="10">
        <v>7</v>
      </c>
      <c r="B20" s="10" t="s">
        <v>19</v>
      </c>
      <c r="C20" s="6">
        <v>0</v>
      </c>
      <c r="D20" s="3"/>
      <c r="E20" s="24"/>
      <c r="F20" s="25"/>
      <c r="G20" s="1"/>
    </row>
    <row r="21" spans="1:8" x14ac:dyDescent="0.3">
      <c r="A21" s="10">
        <v>8</v>
      </c>
      <c r="B21" s="10" t="s">
        <v>20</v>
      </c>
      <c r="C21" s="6">
        <v>0</v>
      </c>
      <c r="D21" s="3"/>
      <c r="E21" s="26"/>
      <c r="F21" s="27"/>
      <c r="G21" s="1"/>
    </row>
    <row r="22" spans="1:8" x14ac:dyDescent="0.3">
      <c r="A22" s="10">
        <v>9</v>
      </c>
      <c r="B22" s="10" t="s">
        <v>21</v>
      </c>
      <c r="C22" s="6">
        <v>0</v>
      </c>
      <c r="D22" s="3"/>
      <c r="E22" s="16"/>
      <c r="F22" s="1"/>
      <c r="G22" s="1"/>
    </row>
    <row r="23" spans="1:8" x14ac:dyDescent="0.3">
      <c r="A23" s="10">
        <v>10</v>
      </c>
      <c r="B23" s="10" t="s">
        <v>22</v>
      </c>
      <c r="C23" s="6">
        <v>0</v>
      </c>
      <c r="D23" s="3"/>
      <c r="E23" s="28"/>
      <c r="F23" s="29"/>
      <c r="G23" s="1"/>
    </row>
    <row r="24" spans="1:8" ht="28.2" customHeight="1" x14ac:dyDescent="0.3">
      <c r="A24" s="10">
        <v>11</v>
      </c>
      <c r="B24" s="11" t="s">
        <v>23</v>
      </c>
      <c r="C24" s="6">
        <v>0</v>
      </c>
      <c r="D24" s="3"/>
      <c r="E24" s="16"/>
      <c r="F24" s="1"/>
      <c r="G24" s="1"/>
    </row>
    <row r="25" spans="1:8" ht="24" customHeight="1" x14ac:dyDescent="0.3">
      <c r="A25" s="10">
        <v>12</v>
      </c>
      <c r="B25" s="11" t="s">
        <v>24</v>
      </c>
      <c r="C25" s="6">
        <v>0</v>
      </c>
      <c r="D25" s="3"/>
      <c r="E25" s="3"/>
    </row>
    <row r="26" spans="1:8" ht="15" customHeight="1" x14ac:dyDescent="0.3">
      <c r="A26" s="10">
        <v>13</v>
      </c>
      <c r="B26" s="11" t="s">
        <v>25</v>
      </c>
      <c r="C26" s="6">
        <v>0</v>
      </c>
      <c r="D26" s="3"/>
      <c r="E26" s="3"/>
    </row>
    <row r="27" spans="1:8" ht="18.75" customHeight="1" x14ac:dyDescent="0.3">
      <c r="A27" s="10">
        <v>14</v>
      </c>
      <c r="B27" s="10" t="s">
        <v>26</v>
      </c>
      <c r="C27" s="6">
        <v>0</v>
      </c>
      <c r="D27" s="3"/>
      <c r="E27" s="3"/>
    </row>
    <row r="28" spans="1:8" x14ac:dyDescent="0.3">
      <c r="A28" s="10">
        <v>15</v>
      </c>
      <c r="B28" s="10" t="s">
        <v>27</v>
      </c>
      <c r="C28" s="6">
        <v>0</v>
      </c>
      <c r="D28" s="3"/>
      <c r="E28" s="3"/>
      <c r="H28" s="14"/>
    </row>
    <row r="29" spans="1:8" x14ac:dyDescent="0.3">
      <c r="A29" s="10">
        <v>16</v>
      </c>
      <c r="B29" s="10" t="s">
        <v>28</v>
      </c>
      <c r="C29" s="6">
        <v>0</v>
      </c>
      <c r="D29" s="3"/>
      <c r="E29" s="3"/>
    </row>
    <row r="30" spans="1:8" x14ac:dyDescent="0.3">
      <c r="A30" s="10">
        <v>17</v>
      </c>
      <c r="B30" s="10" t="s">
        <v>29</v>
      </c>
      <c r="C30" s="6">
        <v>0</v>
      </c>
      <c r="D30" s="3"/>
      <c r="E30" s="3"/>
    </row>
    <row r="31" spans="1:8" x14ac:dyDescent="0.3">
      <c r="A31" s="10">
        <v>18</v>
      </c>
      <c r="B31" s="10" t="s">
        <v>33</v>
      </c>
      <c r="C31" s="6">
        <v>0</v>
      </c>
      <c r="D31" s="3"/>
      <c r="E31" s="3"/>
    </row>
    <row r="32" spans="1:8" x14ac:dyDescent="0.3">
      <c r="A32" s="36" t="s">
        <v>30</v>
      </c>
      <c r="B32" s="36"/>
      <c r="C32" s="15">
        <f>SUM(C14:C31)</f>
        <v>992367.66</v>
      </c>
      <c r="D32" s="3"/>
      <c r="E32" s="3"/>
    </row>
    <row r="33" spans="1:4" x14ac:dyDescent="0.3">
      <c r="C33" s="33"/>
      <c r="D33" s="1"/>
    </row>
    <row r="34" spans="1:4" x14ac:dyDescent="0.3">
      <c r="A34" s="14"/>
      <c r="C34" s="34"/>
    </row>
    <row r="35" spans="1:4" x14ac:dyDescent="0.3">
      <c r="A35" s="14" t="s">
        <v>36</v>
      </c>
      <c r="C35" s="34"/>
    </row>
    <row r="36" spans="1:4" x14ac:dyDescent="0.3">
      <c r="A36" s="14"/>
      <c r="B36" s="46" t="s">
        <v>37</v>
      </c>
      <c r="C36" s="48">
        <f>40000+16459.2</f>
        <v>56459.199999999997</v>
      </c>
    </row>
    <row r="37" spans="1:4" x14ac:dyDescent="0.3">
      <c r="A37" s="14"/>
      <c r="B37" s="46" t="s">
        <v>38</v>
      </c>
      <c r="C37" s="48">
        <f>6304.86+44553.85+23070.89+35900.7+14332.08+9849.6+69853.85+10305.29+29700</f>
        <v>243871.12000000002</v>
      </c>
    </row>
    <row r="38" spans="1:4" x14ac:dyDescent="0.3">
      <c r="A38" s="35"/>
      <c r="B38" s="46" t="s">
        <v>39</v>
      </c>
      <c r="C38" s="48">
        <v>40000</v>
      </c>
    </row>
    <row r="39" spans="1:4" x14ac:dyDescent="0.3">
      <c r="A39" s="35"/>
      <c r="B39" s="46" t="s">
        <v>40</v>
      </c>
      <c r="C39" s="48">
        <f>3612+17994+27852+1452+15497.83</f>
        <v>66407.83</v>
      </c>
    </row>
    <row r="40" spans="1:4" x14ac:dyDescent="0.3">
      <c r="A40" s="35"/>
      <c r="B40" s="46" t="s">
        <v>41</v>
      </c>
      <c r="C40" s="48">
        <f>10160+31670.1</f>
        <v>41830.1</v>
      </c>
    </row>
    <row r="41" spans="1:4" x14ac:dyDescent="0.3">
      <c r="A41" s="35"/>
      <c r="B41" s="47" t="s">
        <v>42</v>
      </c>
      <c r="C41" s="48">
        <v>18306.75</v>
      </c>
    </row>
    <row r="42" spans="1:4" x14ac:dyDescent="0.3">
      <c r="C42" s="33">
        <f>SUM(C36:C41)</f>
        <v>466875</v>
      </c>
    </row>
    <row r="43" spans="1:4" x14ac:dyDescent="0.3">
      <c r="A43" s="14" t="s">
        <v>43</v>
      </c>
      <c r="C43" s="34"/>
    </row>
    <row r="44" spans="1:4" x14ac:dyDescent="0.3">
      <c r="B44" s="49" t="s">
        <v>44</v>
      </c>
      <c r="C44" s="48">
        <v>4000</v>
      </c>
    </row>
    <row r="45" spans="1:4" x14ac:dyDescent="0.3">
      <c r="B45" s="49" t="s">
        <v>45</v>
      </c>
      <c r="C45" s="48">
        <v>32500</v>
      </c>
    </row>
    <row r="46" spans="1:4" x14ac:dyDescent="0.3">
      <c r="B46" s="49" t="s">
        <v>46</v>
      </c>
      <c r="C46" s="48">
        <v>5590</v>
      </c>
    </row>
    <row r="47" spans="1:4" x14ac:dyDescent="0.3">
      <c r="B47" s="49" t="s">
        <v>47</v>
      </c>
      <c r="C47" s="48">
        <v>5760</v>
      </c>
    </row>
    <row r="48" spans="1:4" x14ac:dyDescent="0.3">
      <c r="B48" s="49" t="s">
        <v>48</v>
      </c>
      <c r="C48" s="48">
        <f>40953.6+5220</f>
        <v>46173.599999999999</v>
      </c>
    </row>
    <row r="49" spans="2:3" x14ac:dyDescent="0.3">
      <c r="B49" s="49" t="s">
        <v>49</v>
      </c>
      <c r="C49" s="48">
        <f>118111.64+12424.57+201.3+1205.95</f>
        <v>131943.46</v>
      </c>
    </row>
    <row r="50" spans="2:3" x14ac:dyDescent="0.3">
      <c r="B50" s="49" t="s">
        <v>50</v>
      </c>
      <c r="C50" s="48">
        <f>3408+89760</f>
        <v>93168</v>
      </c>
    </row>
    <row r="51" spans="2:3" x14ac:dyDescent="0.3">
      <c r="B51" s="50" t="s">
        <v>51</v>
      </c>
      <c r="C51" s="51">
        <v>97000</v>
      </c>
    </row>
    <row r="52" spans="2:3" x14ac:dyDescent="0.3">
      <c r="B52" s="50" t="s">
        <v>52</v>
      </c>
      <c r="C52" s="51">
        <f>2196+34773.6+64752+3360</f>
        <v>105081.60000000001</v>
      </c>
    </row>
    <row r="53" spans="2:3" x14ac:dyDescent="0.3">
      <c r="B53" s="50" t="s">
        <v>53</v>
      </c>
      <c r="C53" s="51">
        <v>4270</v>
      </c>
    </row>
    <row r="54" spans="2:3" x14ac:dyDescent="0.3">
      <c r="B54" s="50" t="s">
        <v>34</v>
      </c>
      <c r="C54" s="51">
        <v>6</v>
      </c>
    </row>
    <row r="55" spans="2:3" x14ac:dyDescent="0.3">
      <c r="C55" s="52">
        <f>SUM(C44:C54)</f>
        <v>525492.66</v>
      </c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:C9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2023-10-02T05:46:19Z</dcterms:modified>
</cp:coreProperties>
</file>